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635" windowHeight="5700" activeTab="5"/>
  </bookViews>
  <sheets>
    <sheet name="Лист1" sheetId="1" r:id="rId1"/>
    <sheet name="Часть А" sheetId="2" r:id="rId2"/>
    <sheet name="Часть А (2)" sheetId="3" r:id="rId3"/>
    <sheet name="Часть В" sheetId="4" r:id="rId4"/>
    <sheet name="Часть В (2)" sheetId="5" r:id="rId5"/>
    <sheet name="Часть С" sheetId="6" r:id="rId6"/>
    <sheet name="УРОВЕНЬ Б" sheetId="7" r:id="rId7"/>
    <sheet name="УРОВЕНЬ П" sheetId="8" r:id="rId8"/>
    <sheet name="УРОВЕНЬ В" sheetId="9" r:id="rId9"/>
    <sheet name="Итог" sheetId="10" r:id="rId10"/>
  </sheets>
  <definedNames/>
  <calcPr fullCalcOnLoad="1" refMode="R1C1"/>
</workbook>
</file>

<file path=xl/sharedStrings.xml><?xml version="1.0" encoding="utf-8"?>
<sst xmlns="http://schemas.openxmlformats.org/spreadsheetml/2006/main" count="177" uniqueCount="74">
  <si>
    <t>Аверин</t>
  </si>
  <si>
    <t>Решетникова</t>
  </si>
  <si>
    <t>Серебрянная</t>
  </si>
  <si>
    <t>Кикина</t>
  </si>
  <si>
    <t>Исаев</t>
  </si>
  <si>
    <t>Ярыгин</t>
  </si>
  <si>
    <t>Савельев</t>
  </si>
  <si>
    <t>Новиков</t>
  </si>
  <si>
    <t>Шестернева</t>
  </si>
  <si>
    <t>Ефремова</t>
  </si>
  <si>
    <t>Ульянова</t>
  </si>
  <si>
    <t>Худякова</t>
  </si>
  <si>
    <t>ОловенцоваЕ</t>
  </si>
  <si>
    <t>ОловенцоваК</t>
  </si>
  <si>
    <t>Средний бал части В</t>
  </si>
  <si>
    <t>Средний бал А</t>
  </si>
  <si>
    <t>всего</t>
  </si>
  <si>
    <t>%</t>
  </si>
  <si>
    <t>Средний бал части С</t>
  </si>
  <si>
    <t>Комментарий</t>
  </si>
  <si>
    <t>Вариант 3</t>
  </si>
  <si>
    <t>38% в вопрое А2 - ДИКОСТЬ!</t>
  </si>
  <si>
    <t>А</t>
  </si>
  <si>
    <t>В</t>
  </si>
  <si>
    <t>С</t>
  </si>
  <si>
    <t>Итог</t>
  </si>
  <si>
    <t>оценка</t>
  </si>
  <si>
    <t>А(1)</t>
  </si>
  <si>
    <t>В (1)</t>
  </si>
  <si>
    <t>% коррекция</t>
  </si>
  <si>
    <t>А -1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</si>
  <si>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</si>
  <si>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</si>
  <si>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</si>
  <si>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</si>
  <si>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</si>
  <si>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</si>
  <si>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</si>
  <si>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</si>
  <si>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</si>
  <si>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</si>
  <si>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</si>
  <si>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</si>
  <si>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</si>
  <si>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</si>
  <si>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</si>
  <si>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</si>
  <si>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</si>
  <si>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</si>
  <si>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</si>
  <si>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</si>
  <si>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Вар 4</t>
  </si>
  <si>
    <t>Вар 3</t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</si>
  <si>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</si>
  <si>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</si>
  <si>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</si>
  <si>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</si>
  <si>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</si>
  <si>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</si>
  <si>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</si>
  <si>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</si>
  <si>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</si>
  <si>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</si>
  <si>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</si>
  <si>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</si>
  <si>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Брежнев</t>
  </si>
  <si>
    <t>Верховник</t>
  </si>
  <si>
    <t>Абсолютизм</t>
  </si>
  <si>
    <t>Вар 3.</t>
  </si>
  <si>
    <t>Заговор Берия</t>
  </si>
  <si>
    <t>Оттепель</t>
  </si>
  <si>
    <t>отруб</t>
  </si>
  <si>
    <t>Хрущева</t>
  </si>
  <si>
    <t>Волюнтаризм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</si>
</sst>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9" fontId="0" fillId="0" borderId="0" xfId="17" applyAlignment="1">
      <alignment/>
    </xf>
    <xf numFmtId="9" fontId="0" fillId="0" borderId="1" xfId="17" applyBorder="1" applyAlignment="1">
      <alignment/>
    </xf>
    <xf numFmtId="9" fontId="0" fillId="0" borderId="1" xfId="17" applyBorder="1" applyAlignment="1">
      <alignment/>
    </xf>
    <xf numFmtId="9" fontId="0" fillId="0" borderId="0" xfId="17" applyAlignment="1">
      <alignment/>
    </xf>
    <xf numFmtId="9" fontId="0" fillId="0" borderId="1" xfId="17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9" fontId="0" fillId="2" borderId="1" xfId="17" applyFill="1" applyBorder="1" applyAlignment="1">
      <alignment/>
    </xf>
    <xf numFmtId="9" fontId="2" fillId="0" borderId="1" xfId="17" applyFont="1" applyBorder="1" applyAlignment="1">
      <alignment/>
    </xf>
    <xf numFmtId="9" fontId="2" fillId="0" borderId="1" xfId="0" applyNumberFormat="1" applyFont="1" applyBorder="1" applyAlignment="1">
      <alignment/>
    </xf>
    <xf numFmtId="9" fontId="0" fillId="5" borderId="1" xfId="17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H19" sqref="H19"/>
    </sheetView>
  </sheetViews>
  <sheetFormatPr defaultColWidth="9.00390625" defaultRowHeight="12.75"/>
  <sheetData>
    <row r="1" spans="1:1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/>
      <c r="C2" s="17"/>
      <c r="D2" s="17"/>
      <c r="E2" s="17"/>
      <c r="F2" s="17"/>
      <c r="G2" s="17" t="s">
        <v>68</v>
      </c>
      <c r="H2" s="17"/>
      <c r="I2" s="17"/>
      <c r="J2" s="17"/>
      <c r="K2" s="17" t="s">
        <v>51</v>
      </c>
    </row>
    <row r="3" spans="1:12" ht="12.75">
      <c r="A3" s="2"/>
      <c r="B3" s="2" t="s">
        <v>52</v>
      </c>
      <c r="C3" s="2" t="s">
        <v>51</v>
      </c>
      <c r="D3" s="17"/>
      <c r="E3" s="2" t="s">
        <v>53</v>
      </c>
      <c r="F3" s="2"/>
      <c r="G3" s="2">
        <v>43152</v>
      </c>
      <c r="H3" s="2"/>
      <c r="I3" s="2"/>
      <c r="J3" s="2"/>
      <c r="K3" s="2">
        <v>31453</v>
      </c>
      <c r="L3" s="1"/>
    </row>
    <row r="4" spans="1:12" ht="12.75">
      <c r="A4" s="2" t="s">
        <v>30</v>
      </c>
      <c r="B4" s="2">
        <v>2</v>
      </c>
      <c r="C4" s="2">
        <v>3</v>
      </c>
      <c r="D4" s="17"/>
      <c r="E4" s="2" t="s">
        <v>54</v>
      </c>
      <c r="F4" s="2"/>
      <c r="G4" s="2">
        <v>134</v>
      </c>
      <c r="H4" s="2"/>
      <c r="I4" s="2"/>
      <c r="J4" s="2"/>
      <c r="K4" s="2">
        <v>256</v>
      </c>
      <c r="L4" s="1"/>
    </row>
    <row r="5" spans="1:12" ht="12.75">
      <c r="A5" s="2" t="s">
        <v>31</v>
      </c>
      <c r="B5" s="2">
        <v>4</v>
      </c>
      <c r="C5" s="2">
        <v>2</v>
      </c>
      <c r="D5" s="17"/>
      <c r="E5" s="2" t="s">
        <v>55</v>
      </c>
      <c r="F5" s="2"/>
      <c r="G5" s="2">
        <v>2415</v>
      </c>
      <c r="H5" s="2"/>
      <c r="I5" s="2"/>
      <c r="J5" s="2"/>
      <c r="K5" s="2">
        <v>4351</v>
      </c>
      <c r="L5" s="1"/>
    </row>
    <row r="6" spans="1:12" ht="12.75">
      <c r="A6" s="2" t="s">
        <v>32</v>
      </c>
      <c r="B6" s="2">
        <v>2</v>
      </c>
      <c r="C6" s="2">
        <v>3</v>
      </c>
      <c r="D6" s="17"/>
      <c r="E6" s="2" t="s">
        <v>56</v>
      </c>
      <c r="F6" s="2"/>
      <c r="G6" s="2">
        <v>234</v>
      </c>
      <c r="H6" s="2"/>
      <c r="I6" s="2"/>
      <c r="J6" s="2"/>
      <c r="K6" s="2">
        <v>135</v>
      </c>
      <c r="L6" s="1"/>
    </row>
    <row r="7" spans="1:12" ht="12.75">
      <c r="A7" s="2" t="s">
        <v>33</v>
      </c>
      <c r="B7" s="2">
        <v>4</v>
      </c>
      <c r="C7" s="2">
        <v>4</v>
      </c>
      <c r="D7" s="17"/>
      <c r="E7" s="2" t="s">
        <v>57</v>
      </c>
      <c r="F7" s="2"/>
      <c r="G7" s="2">
        <v>2531</v>
      </c>
      <c r="H7" s="2"/>
      <c r="I7" s="2"/>
      <c r="J7" s="2"/>
      <c r="K7" s="2">
        <v>5143</v>
      </c>
      <c r="L7" s="1"/>
    </row>
    <row r="8" spans="1:12" ht="12.75">
      <c r="A8" s="2" t="s">
        <v>34</v>
      </c>
      <c r="B8" s="2">
        <v>1</v>
      </c>
      <c r="C8" s="2">
        <v>2</v>
      </c>
      <c r="D8" s="17"/>
      <c r="E8" s="2" t="s">
        <v>58</v>
      </c>
      <c r="F8" s="2"/>
      <c r="G8" s="2">
        <v>54123</v>
      </c>
      <c r="H8" s="2"/>
      <c r="I8" s="2"/>
      <c r="J8" s="2"/>
      <c r="K8" s="2">
        <v>52413</v>
      </c>
      <c r="L8" s="1"/>
    </row>
    <row r="9" spans="1:12" ht="12.75">
      <c r="A9" s="2" t="s">
        <v>35</v>
      </c>
      <c r="B9" s="2">
        <v>4</v>
      </c>
      <c r="C9" s="2">
        <v>4</v>
      </c>
      <c r="D9" s="17"/>
      <c r="E9" s="2" t="s">
        <v>59</v>
      </c>
      <c r="F9" s="2"/>
      <c r="G9" s="2">
        <v>246</v>
      </c>
      <c r="H9" s="2"/>
      <c r="I9" s="2"/>
      <c r="J9" s="2"/>
      <c r="K9" s="2">
        <v>345</v>
      </c>
      <c r="L9" s="1"/>
    </row>
    <row r="10" spans="1:12" ht="12.75">
      <c r="A10" s="2" t="s">
        <v>36</v>
      </c>
      <c r="B10" s="2">
        <v>2</v>
      </c>
      <c r="C10" s="2">
        <v>3</v>
      </c>
      <c r="D10" s="17"/>
      <c r="E10" s="2" t="s">
        <v>60</v>
      </c>
      <c r="F10" s="2"/>
      <c r="G10" s="2">
        <v>4123</v>
      </c>
      <c r="H10" s="2"/>
      <c r="I10" s="2"/>
      <c r="J10" s="2"/>
      <c r="K10" s="2">
        <v>5241</v>
      </c>
      <c r="L10" s="1"/>
    </row>
    <row r="11" spans="1:12" ht="12.75">
      <c r="A11" s="2" t="s">
        <v>37</v>
      </c>
      <c r="B11" s="2">
        <v>4</v>
      </c>
      <c r="C11" s="2">
        <v>1</v>
      </c>
      <c r="D11" s="17"/>
      <c r="E11" s="2" t="s">
        <v>61</v>
      </c>
      <c r="F11" s="2"/>
      <c r="G11" s="2" t="s">
        <v>69</v>
      </c>
      <c r="H11" s="2"/>
      <c r="I11" s="2" t="s">
        <v>70</v>
      </c>
      <c r="J11" s="2"/>
      <c r="K11" s="2" t="s">
        <v>65</v>
      </c>
      <c r="L11" s="1"/>
    </row>
    <row r="12" spans="1:12" ht="12.75">
      <c r="A12" s="2" t="s">
        <v>38</v>
      </c>
      <c r="B12" s="2">
        <v>2</v>
      </c>
      <c r="C12" s="2">
        <v>3</v>
      </c>
      <c r="D12" s="17"/>
      <c r="E12" s="2" t="s">
        <v>62</v>
      </c>
      <c r="F12" s="2"/>
      <c r="G12" s="2" t="s">
        <v>71</v>
      </c>
      <c r="H12" s="2"/>
      <c r="I12" s="2"/>
      <c r="J12" s="2"/>
      <c r="K12" s="2" t="s">
        <v>66</v>
      </c>
      <c r="L12" s="1"/>
    </row>
    <row r="13" spans="1:12" ht="12.75">
      <c r="A13" s="2" t="s">
        <v>39</v>
      </c>
      <c r="B13" s="2">
        <v>1</v>
      </c>
      <c r="C13" s="2">
        <v>3</v>
      </c>
      <c r="D13" s="17"/>
      <c r="E13" s="2" t="s">
        <v>63</v>
      </c>
      <c r="F13" s="2"/>
      <c r="G13" s="2" t="s">
        <v>72</v>
      </c>
      <c r="H13" s="2"/>
      <c r="I13" s="2" t="s">
        <v>73</v>
      </c>
      <c r="J13" s="2"/>
      <c r="K13" s="2" t="s">
        <v>67</v>
      </c>
      <c r="L13" s="1"/>
    </row>
    <row r="14" spans="1:12" ht="12.75">
      <c r="A14" s="2" t="s">
        <v>40</v>
      </c>
      <c r="B14" s="2">
        <v>2</v>
      </c>
      <c r="C14" s="2">
        <v>2</v>
      </c>
      <c r="D14" s="17"/>
      <c r="E14" s="2" t="s">
        <v>64</v>
      </c>
      <c r="F14" s="2"/>
      <c r="G14" s="2">
        <v>714835</v>
      </c>
      <c r="H14" s="2"/>
      <c r="I14" s="2"/>
      <c r="J14" s="2"/>
      <c r="K14" s="2">
        <v>693852</v>
      </c>
      <c r="L14" s="1"/>
    </row>
    <row r="15" spans="1:11" ht="12.75">
      <c r="A15" s="2" t="s">
        <v>41</v>
      </c>
      <c r="B15" s="2">
        <v>3</v>
      </c>
      <c r="C15" s="2">
        <v>2</v>
      </c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2" t="s">
        <v>42</v>
      </c>
      <c r="B16" s="2">
        <v>2</v>
      </c>
      <c r="C16" s="2">
        <v>4</v>
      </c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2" t="s">
        <v>43</v>
      </c>
      <c r="B17" s="2">
        <v>1</v>
      </c>
      <c r="C17" s="2">
        <v>2</v>
      </c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2" t="s">
        <v>44</v>
      </c>
      <c r="B18" s="2">
        <v>4</v>
      </c>
      <c r="C18" s="2">
        <v>3</v>
      </c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2" t="s">
        <v>45</v>
      </c>
      <c r="B19" s="2">
        <v>1</v>
      </c>
      <c r="C19" s="2">
        <v>2</v>
      </c>
      <c r="D19" s="17"/>
      <c r="E19" s="17"/>
      <c r="F19" s="17"/>
      <c r="G19" s="17"/>
      <c r="H19" s="17"/>
      <c r="I19" s="17"/>
      <c r="J19" s="17"/>
      <c r="K19" s="17"/>
    </row>
    <row r="20" spans="1:11" ht="12.75">
      <c r="A20" s="2" t="s">
        <v>46</v>
      </c>
      <c r="B20" s="2">
        <v>1</v>
      </c>
      <c r="C20" s="2">
        <v>2</v>
      </c>
      <c r="D20" s="17"/>
      <c r="E20" s="17"/>
      <c r="F20" s="17"/>
      <c r="G20" s="17"/>
      <c r="H20" s="17"/>
      <c r="I20" s="17"/>
      <c r="J20" s="17"/>
      <c r="K20" s="17"/>
    </row>
    <row r="21" spans="1:11" ht="12.75">
      <c r="A21" s="2" t="s">
        <v>47</v>
      </c>
      <c r="B21" s="2">
        <v>2</v>
      </c>
      <c r="C21" s="2">
        <v>1</v>
      </c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2" t="s">
        <v>48</v>
      </c>
      <c r="B22" s="2">
        <v>2</v>
      </c>
      <c r="C22" s="2">
        <v>4</v>
      </c>
      <c r="D22" s="17"/>
      <c r="E22" s="17"/>
      <c r="F22" s="17"/>
      <c r="G22" s="17"/>
      <c r="H22" s="17"/>
      <c r="I22" s="17"/>
      <c r="J22" s="17"/>
      <c r="K22" s="17"/>
    </row>
    <row r="23" spans="1:11" ht="12.75">
      <c r="A23" s="2" t="s">
        <v>49</v>
      </c>
      <c r="B23" s="2">
        <v>3</v>
      </c>
      <c r="C23" s="2">
        <v>3</v>
      </c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2" t="s">
        <v>50</v>
      </c>
      <c r="B24" s="2">
        <v>3</v>
      </c>
      <c r="C24" s="2">
        <v>3</v>
      </c>
      <c r="D24" s="17"/>
      <c r="E24" s="17"/>
      <c r="F24" s="17"/>
      <c r="G24" s="17"/>
      <c r="H24" s="17"/>
      <c r="I24" s="17"/>
      <c r="J24" s="17"/>
      <c r="K24" s="17"/>
    </row>
    <row r="25" spans="1:11" ht="12.75">
      <c r="A25" s="2"/>
      <c r="B25" s="2"/>
      <c r="C25" s="2"/>
      <c r="D25" s="17"/>
      <c r="E25" s="17"/>
      <c r="F25" s="17"/>
      <c r="G25" s="17"/>
      <c r="H25" s="17"/>
      <c r="I25" s="17"/>
      <c r="J25" s="17"/>
      <c r="K25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L10" sqref="L10"/>
    </sheetView>
  </sheetViews>
  <sheetFormatPr defaultColWidth="9.00390625" defaultRowHeight="12.75"/>
  <cols>
    <col min="2" max="3" width="12.375" style="0" customWidth="1"/>
  </cols>
  <sheetData>
    <row r="3" spans="2:14" ht="12.75">
      <c r="B3" s="1"/>
      <c r="C3" s="1" t="s">
        <v>22</v>
      </c>
      <c r="D3" s="8" t="s">
        <v>27</v>
      </c>
      <c r="E3" s="8" t="s">
        <v>23</v>
      </c>
      <c r="F3" s="8" t="s">
        <v>28</v>
      </c>
      <c r="G3" s="8" t="s">
        <v>24</v>
      </c>
      <c r="H3" s="2" t="s">
        <v>25</v>
      </c>
      <c r="I3" s="2" t="s">
        <v>17</v>
      </c>
      <c r="J3" s="2"/>
      <c r="K3" s="2" t="s">
        <v>29</v>
      </c>
      <c r="L3" s="2" t="s">
        <v>26</v>
      </c>
      <c r="M3" s="1"/>
      <c r="N3" s="1"/>
    </row>
    <row r="4" spans="2:14" ht="12.75">
      <c r="B4" s="1"/>
      <c r="C4" s="1"/>
      <c r="D4" s="8"/>
      <c r="E4" s="8"/>
      <c r="F4" s="8"/>
      <c r="G4" s="8"/>
      <c r="H4" s="2"/>
      <c r="I4" s="2"/>
      <c r="J4" s="2"/>
      <c r="K4" s="2"/>
      <c r="L4" s="2"/>
      <c r="M4" s="1"/>
      <c r="N4" s="1"/>
    </row>
    <row r="5" spans="1:14" ht="12.75">
      <c r="A5">
        <v>1</v>
      </c>
      <c r="B5" s="1" t="s">
        <v>9</v>
      </c>
      <c r="C5" s="1">
        <f>'Часть А'!X4</f>
        <v>14</v>
      </c>
      <c r="D5" s="8">
        <f>'Часть А (2)'!X4</f>
        <v>11</v>
      </c>
      <c r="E5" s="8">
        <f>'Часть В'!O5</f>
        <v>8</v>
      </c>
      <c r="F5" s="8">
        <f>'Часть В (2)'!K5</f>
        <v>8</v>
      </c>
      <c r="G5" s="8">
        <f>'Часть С'!I5</f>
        <v>13</v>
      </c>
      <c r="H5" s="2">
        <f aca="true" t="shared" si="0" ref="H5:H12">G5+F5+D5</f>
        <v>32</v>
      </c>
      <c r="I5" s="2">
        <f>C5+E5+G5</f>
        <v>35</v>
      </c>
      <c r="J5" s="13">
        <f>I5/58</f>
        <v>0.603448275862069</v>
      </c>
      <c r="K5" s="13">
        <f>H5/44</f>
        <v>0.7272727272727273</v>
      </c>
      <c r="L5" s="2"/>
      <c r="M5" s="1"/>
      <c r="N5" s="4"/>
    </row>
    <row r="6" spans="1:14" ht="12.75">
      <c r="A6">
        <f>A5+1</f>
        <v>2</v>
      </c>
      <c r="B6" s="1" t="s">
        <v>4</v>
      </c>
      <c r="C6" s="1">
        <f>'Часть А'!X5</f>
        <v>12</v>
      </c>
      <c r="D6" s="8">
        <f>'Часть А (2)'!X5</f>
        <v>6</v>
      </c>
      <c r="E6" s="8">
        <f>'Часть В'!O6</f>
        <v>10</v>
      </c>
      <c r="F6" s="8">
        <f>'Часть В (2)'!K6</f>
        <v>9</v>
      </c>
      <c r="G6" s="8">
        <f>'Часть С'!I6</f>
        <v>5</v>
      </c>
      <c r="H6" s="2">
        <f t="shared" si="0"/>
        <v>20</v>
      </c>
      <c r="I6" s="2">
        <f aca="true" t="shared" si="1" ref="I6:I12">C6+E6+G6</f>
        <v>27</v>
      </c>
      <c r="J6" s="13">
        <f aca="true" t="shared" si="2" ref="J6:J12">I6/58</f>
        <v>0.46551724137931033</v>
      </c>
      <c r="K6" s="13">
        <f aca="true" t="shared" si="3" ref="K6:K12">H6/44</f>
        <v>0.45454545454545453</v>
      </c>
      <c r="L6" s="2"/>
      <c r="M6" s="1"/>
      <c r="N6" s="4"/>
    </row>
    <row r="7" spans="1:14" ht="12.75">
      <c r="A7">
        <f aca="true" t="shared" si="4" ref="A7:A12">A6+1</f>
        <v>3</v>
      </c>
      <c r="B7" s="1" t="s">
        <v>3</v>
      </c>
      <c r="C7" s="1">
        <f>'Часть А'!X6</f>
        <v>17</v>
      </c>
      <c r="D7" s="8">
        <f>'Часть А (2)'!X6</f>
        <v>10</v>
      </c>
      <c r="E7" s="8">
        <f>'Часть В'!O7</f>
        <v>14</v>
      </c>
      <c r="F7" s="8">
        <f>'Часть В (2)'!K7</f>
        <v>12</v>
      </c>
      <c r="G7" s="8">
        <f>'Часть С'!I7</f>
        <v>14</v>
      </c>
      <c r="H7" s="2">
        <f t="shared" si="0"/>
        <v>36</v>
      </c>
      <c r="I7" s="2">
        <f t="shared" si="1"/>
        <v>45</v>
      </c>
      <c r="J7" s="13">
        <f t="shared" si="2"/>
        <v>0.7758620689655172</v>
      </c>
      <c r="K7" s="13">
        <f t="shared" si="3"/>
        <v>0.8181818181818182</v>
      </c>
      <c r="L7" s="2"/>
      <c r="M7" s="1"/>
      <c r="N7" s="4"/>
    </row>
    <row r="8" spans="1:14" ht="12.75">
      <c r="A8">
        <f t="shared" si="4"/>
        <v>4</v>
      </c>
      <c r="B8" s="1" t="s">
        <v>13</v>
      </c>
      <c r="C8" s="1">
        <f>'Часть А'!X7</f>
        <v>15</v>
      </c>
      <c r="D8" s="8">
        <f>'Часть А (2)'!X7</f>
        <v>9</v>
      </c>
      <c r="E8" s="8">
        <f>'Часть В'!O8</f>
        <v>3</v>
      </c>
      <c r="F8" s="8">
        <f>'Часть В (2)'!K8</f>
        <v>2</v>
      </c>
      <c r="G8" s="8">
        <f>'Часть С'!I8</f>
        <v>6</v>
      </c>
      <c r="H8" s="2">
        <f t="shared" si="0"/>
        <v>17</v>
      </c>
      <c r="I8" s="2">
        <f t="shared" si="1"/>
        <v>24</v>
      </c>
      <c r="J8" s="13">
        <f t="shared" si="2"/>
        <v>0.41379310344827586</v>
      </c>
      <c r="K8" s="13">
        <f t="shared" si="3"/>
        <v>0.38636363636363635</v>
      </c>
      <c r="L8" s="2"/>
      <c r="M8" s="1"/>
      <c r="N8" s="4"/>
    </row>
    <row r="9" spans="1:14" ht="12.75">
      <c r="A9">
        <f t="shared" si="4"/>
        <v>5</v>
      </c>
      <c r="B9" s="1" t="s">
        <v>12</v>
      </c>
      <c r="C9" s="1">
        <f>'Часть А'!X8</f>
        <v>18</v>
      </c>
      <c r="D9" s="8">
        <f>'Часть А (2)'!X8</f>
        <v>10</v>
      </c>
      <c r="E9" s="8">
        <f>'Часть В'!O9</f>
        <v>14</v>
      </c>
      <c r="F9" s="8">
        <f>'Часть В (2)'!K9</f>
        <v>12</v>
      </c>
      <c r="G9" s="8">
        <f>'Часть С'!I9</f>
        <v>3</v>
      </c>
      <c r="H9" s="2">
        <f t="shared" si="0"/>
        <v>25</v>
      </c>
      <c r="I9" s="2">
        <f t="shared" si="1"/>
        <v>35</v>
      </c>
      <c r="J9" s="13">
        <f t="shared" si="2"/>
        <v>0.603448275862069</v>
      </c>
      <c r="K9" s="13">
        <f t="shared" si="3"/>
        <v>0.5681818181818182</v>
      </c>
      <c r="L9" s="2"/>
      <c r="M9" s="1"/>
      <c r="N9" s="4"/>
    </row>
    <row r="10" spans="1:14" ht="12.75">
      <c r="A10">
        <f t="shared" si="4"/>
        <v>6</v>
      </c>
      <c r="B10" s="1" t="s">
        <v>1</v>
      </c>
      <c r="C10" s="1">
        <f>'Часть А'!X9</f>
        <v>11</v>
      </c>
      <c r="D10" s="8">
        <f>'Часть А (2)'!X9</f>
        <v>7</v>
      </c>
      <c r="E10" s="8">
        <f>'Часть В'!O10</f>
        <v>5</v>
      </c>
      <c r="F10" s="8">
        <f>'Часть В (2)'!K10</f>
        <v>4</v>
      </c>
      <c r="G10" s="8">
        <f>'Часть С'!I10</f>
        <v>4</v>
      </c>
      <c r="H10" s="2">
        <f t="shared" si="0"/>
        <v>15</v>
      </c>
      <c r="I10" s="2">
        <f t="shared" si="1"/>
        <v>20</v>
      </c>
      <c r="J10" s="13">
        <f t="shared" si="2"/>
        <v>0.3448275862068966</v>
      </c>
      <c r="K10" s="13">
        <f t="shared" si="3"/>
        <v>0.3409090909090909</v>
      </c>
      <c r="L10" s="2"/>
      <c r="M10" s="1"/>
      <c r="N10" s="4"/>
    </row>
    <row r="11" spans="1:14" ht="12.75">
      <c r="A11">
        <f t="shared" si="4"/>
        <v>7</v>
      </c>
      <c r="B11" s="1" t="s">
        <v>11</v>
      </c>
      <c r="C11" s="1">
        <f>'Часть А'!X10</f>
        <v>10</v>
      </c>
      <c r="D11" s="8">
        <f>'Часть А (2)'!X10</f>
        <v>7</v>
      </c>
      <c r="E11" s="8">
        <f>'Часть В'!O11</f>
        <v>5</v>
      </c>
      <c r="F11" s="8">
        <f>'Часть В (2)'!K11</f>
        <v>5</v>
      </c>
      <c r="G11" s="8">
        <f>'Часть С'!I11</f>
        <v>9</v>
      </c>
      <c r="H11" s="2">
        <f t="shared" si="0"/>
        <v>21</v>
      </c>
      <c r="I11" s="2">
        <f t="shared" si="1"/>
        <v>24</v>
      </c>
      <c r="J11" s="13">
        <f t="shared" si="2"/>
        <v>0.41379310344827586</v>
      </c>
      <c r="K11" s="13">
        <f t="shared" si="3"/>
        <v>0.4772727272727273</v>
      </c>
      <c r="L11" s="2"/>
      <c r="M11" s="1"/>
      <c r="N11" s="4"/>
    </row>
    <row r="12" spans="1:14" ht="12.75">
      <c r="A12">
        <f t="shared" si="4"/>
        <v>8</v>
      </c>
      <c r="B12" s="1" t="s">
        <v>5</v>
      </c>
      <c r="C12" s="1">
        <f>'Часть А'!X11</f>
        <v>16</v>
      </c>
      <c r="D12" s="8">
        <f>'Часть А (2)'!X11</f>
        <v>9</v>
      </c>
      <c r="E12" s="8">
        <f>'Часть В'!O12</f>
        <v>14</v>
      </c>
      <c r="F12" s="8">
        <f>'Часть В (2)'!K12</f>
        <v>12</v>
      </c>
      <c r="G12" s="8">
        <f>'Часть С'!I12</f>
        <v>13</v>
      </c>
      <c r="H12" s="2">
        <f t="shared" si="0"/>
        <v>34</v>
      </c>
      <c r="I12" s="2">
        <f t="shared" si="1"/>
        <v>43</v>
      </c>
      <c r="J12" s="13">
        <f t="shared" si="2"/>
        <v>0.7413793103448276</v>
      </c>
      <c r="K12" s="13">
        <f t="shared" si="3"/>
        <v>0.7727272727272727</v>
      </c>
      <c r="L12" s="2"/>
      <c r="M12" s="1"/>
      <c r="N12" s="4"/>
    </row>
    <row r="13" spans="2:14" ht="12.75">
      <c r="B13" s="1"/>
      <c r="C13" s="1"/>
      <c r="D13" s="8">
        <f>SUM(D5:D12)</f>
        <v>69</v>
      </c>
      <c r="E13" s="8"/>
      <c r="F13" s="8">
        <f>SUM(F5:F12)</f>
        <v>64</v>
      </c>
      <c r="G13" s="8">
        <f>SUM(G5:G12)</f>
        <v>67</v>
      </c>
      <c r="H13" s="2">
        <f>SUM(H5:H12)</f>
        <v>200</v>
      </c>
      <c r="I13" s="2"/>
      <c r="J13" s="2"/>
      <c r="K13" s="2"/>
      <c r="L13" s="2"/>
      <c r="M13" s="1"/>
      <c r="N13" s="4"/>
    </row>
    <row r="14" spans="2:14" ht="12.75">
      <c r="B14" s="1"/>
      <c r="C14" s="1"/>
      <c r="D14" s="8"/>
      <c r="E14" s="8"/>
      <c r="F14" s="8"/>
      <c r="G14" s="8"/>
      <c r="H14" s="2"/>
      <c r="I14" s="2"/>
      <c r="J14" s="2"/>
      <c r="K14" s="2"/>
      <c r="L14" s="2"/>
      <c r="M14" s="1"/>
      <c r="N14" s="1"/>
    </row>
    <row r="15" spans="2:14" ht="12.75">
      <c r="B15" s="1"/>
      <c r="C15" s="1"/>
      <c r="D15" s="8"/>
      <c r="E15" s="8"/>
      <c r="F15" s="8"/>
      <c r="G15" s="8"/>
      <c r="H15" s="2"/>
      <c r="I15" s="2"/>
      <c r="J15" s="2"/>
      <c r="K15" s="2"/>
      <c r="L15" s="2"/>
      <c r="M15" s="1"/>
      <c r="N15" s="1"/>
    </row>
    <row r="16" spans="2:14" ht="12.75">
      <c r="B16" s="1"/>
      <c r="C16" s="1"/>
      <c r="D16" s="8"/>
      <c r="E16" s="8"/>
      <c r="F16" s="8"/>
      <c r="G16" s="8"/>
      <c r="H16" s="2"/>
      <c r="I16" s="2"/>
      <c r="J16" s="2"/>
      <c r="K16" s="2"/>
      <c r="L16" s="2"/>
      <c r="M16" s="1"/>
      <c r="N16" s="1"/>
    </row>
    <row r="17" spans="1:14" ht="12.75">
      <c r="A17">
        <v>1</v>
      </c>
      <c r="B17" s="1" t="s">
        <v>0</v>
      </c>
      <c r="C17" s="1">
        <f>'Часть А'!X15</f>
        <v>16</v>
      </c>
      <c r="D17" s="8">
        <f>'Часть А (2)'!X15</f>
        <v>11</v>
      </c>
      <c r="E17" s="8">
        <f>'Часть В'!O17</f>
        <v>10</v>
      </c>
      <c r="F17" s="8">
        <f>'Часть В'!O17</f>
        <v>10</v>
      </c>
      <c r="G17" s="8">
        <f>'Часть С'!I17</f>
        <v>8</v>
      </c>
      <c r="H17" s="2">
        <f aca="true" t="shared" si="5" ref="H17:H22">G17+F17+D17</f>
        <v>29</v>
      </c>
      <c r="I17" s="2">
        <f aca="true" t="shared" si="6" ref="I17:I22">C17+E17+G17</f>
        <v>34</v>
      </c>
      <c r="J17" s="13">
        <f aca="true" t="shared" si="7" ref="J17:J22">I17/58</f>
        <v>0.5862068965517241</v>
      </c>
      <c r="K17" s="13">
        <f aca="true" t="shared" si="8" ref="K17:K22">H17/44</f>
        <v>0.6590909090909091</v>
      </c>
      <c r="L17" s="2"/>
      <c r="M17" s="1"/>
      <c r="N17" s="4"/>
    </row>
    <row r="18" spans="1:14" ht="12.75">
      <c r="A18">
        <f>A17+1</f>
        <v>2</v>
      </c>
      <c r="B18" s="1" t="s">
        <v>7</v>
      </c>
      <c r="C18" s="1">
        <f>'Часть А'!X16</f>
        <v>20</v>
      </c>
      <c r="D18" s="8">
        <f>'Часть А (2)'!X16</f>
        <v>12</v>
      </c>
      <c r="E18" s="8">
        <f>'Часть В'!O18</f>
        <v>18</v>
      </c>
      <c r="F18" s="8">
        <f>'Часть В'!O18</f>
        <v>18</v>
      </c>
      <c r="G18" s="8">
        <f>'Часть С'!I18</f>
        <v>12</v>
      </c>
      <c r="H18" s="2">
        <f t="shared" si="5"/>
        <v>42</v>
      </c>
      <c r="I18" s="2">
        <f t="shared" si="6"/>
        <v>50</v>
      </c>
      <c r="J18" s="13">
        <f t="shared" si="7"/>
        <v>0.8620689655172413</v>
      </c>
      <c r="K18" s="13">
        <f t="shared" si="8"/>
        <v>0.9545454545454546</v>
      </c>
      <c r="L18" s="2"/>
      <c r="M18" s="1"/>
      <c r="N18" s="4"/>
    </row>
    <row r="19" spans="1:14" ht="12.75">
      <c r="A19">
        <f>A18+1</f>
        <v>3</v>
      </c>
      <c r="B19" s="1" t="s">
        <v>6</v>
      </c>
      <c r="C19" s="1">
        <f>'Часть А'!X17</f>
        <v>19</v>
      </c>
      <c r="D19" s="8">
        <f>'Часть А (2)'!X17</f>
        <v>12</v>
      </c>
      <c r="E19" s="8">
        <f>'Часть В'!O19</f>
        <v>13</v>
      </c>
      <c r="F19" s="8">
        <f>'Часть В'!O19</f>
        <v>13</v>
      </c>
      <c r="G19" s="8">
        <f>'Часть С'!I19</f>
        <v>9</v>
      </c>
      <c r="H19" s="2">
        <f t="shared" si="5"/>
        <v>34</v>
      </c>
      <c r="I19" s="2">
        <f t="shared" si="6"/>
        <v>41</v>
      </c>
      <c r="J19" s="13">
        <f t="shared" si="7"/>
        <v>0.7068965517241379</v>
      </c>
      <c r="K19" s="13">
        <f t="shared" si="8"/>
        <v>0.7727272727272727</v>
      </c>
      <c r="L19" s="2"/>
      <c r="M19" s="1"/>
      <c r="N19" s="4"/>
    </row>
    <row r="20" spans="1:14" ht="12.75">
      <c r="A20">
        <f>A19+1</f>
        <v>4</v>
      </c>
      <c r="B20" s="1" t="s">
        <v>2</v>
      </c>
      <c r="C20" s="1">
        <f>'Часть А'!X18</f>
        <v>17</v>
      </c>
      <c r="D20" s="8">
        <f>'Часть А (2)'!X18</f>
        <v>11</v>
      </c>
      <c r="E20" s="8">
        <f>'Часть В'!O20</f>
        <v>9</v>
      </c>
      <c r="F20" s="8">
        <f>'Часть В'!O20</f>
        <v>9</v>
      </c>
      <c r="G20" s="8">
        <f>'Часть С'!I20</f>
        <v>6</v>
      </c>
      <c r="H20" s="2">
        <f t="shared" si="5"/>
        <v>26</v>
      </c>
      <c r="I20" s="2">
        <f t="shared" si="6"/>
        <v>32</v>
      </c>
      <c r="J20" s="13">
        <f t="shared" si="7"/>
        <v>0.5517241379310345</v>
      </c>
      <c r="K20" s="13">
        <f t="shared" si="8"/>
        <v>0.5909090909090909</v>
      </c>
      <c r="L20" s="2"/>
      <c r="M20" s="1"/>
      <c r="N20" s="4"/>
    </row>
    <row r="21" spans="1:14" ht="12.75">
      <c r="A21">
        <f>A20+1</f>
        <v>5</v>
      </c>
      <c r="B21" s="1" t="s">
        <v>10</v>
      </c>
      <c r="C21" s="1">
        <f>'Часть А'!X19</f>
        <v>17</v>
      </c>
      <c r="D21" s="8">
        <f>'Часть А (2)'!X19</f>
        <v>11</v>
      </c>
      <c r="E21" s="8">
        <f>'Часть В'!O21</f>
        <v>8</v>
      </c>
      <c r="F21" s="8">
        <f>'Часть В'!O21</f>
        <v>8</v>
      </c>
      <c r="G21" s="8">
        <f>'Часть С'!I21</f>
        <v>3</v>
      </c>
      <c r="H21" s="2">
        <f t="shared" si="5"/>
        <v>22</v>
      </c>
      <c r="I21" s="2">
        <f t="shared" si="6"/>
        <v>28</v>
      </c>
      <c r="J21" s="13">
        <f t="shared" si="7"/>
        <v>0.4827586206896552</v>
      </c>
      <c r="K21" s="13">
        <f t="shared" si="8"/>
        <v>0.5</v>
      </c>
      <c r="L21" s="2"/>
      <c r="M21" s="1"/>
      <c r="N21" s="4"/>
    </row>
    <row r="22" spans="1:14" ht="12.75">
      <c r="A22">
        <f>A21+1</f>
        <v>6</v>
      </c>
      <c r="B22" s="1" t="s">
        <v>8</v>
      </c>
      <c r="C22" s="1">
        <f>'Часть А'!X20</f>
        <v>18</v>
      </c>
      <c r="D22" s="8">
        <f>'Часть А (2)'!X20</f>
        <v>12</v>
      </c>
      <c r="E22" s="8">
        <f>'Часть В'!O22</f>
        <v>10</v>
      </c>
      <c r="F22" s="8">
        <f>'Часть В'!O22</f>
        <v>10</v>
      </c>
      <c r="G22" s="8">
        <f>'Часть С'!I22</f>
        <v>9</v>
      </c>
      <c r="H22" s="2">
        <f t="shared" si="5"/>
        <v>31</v>
      </c>
      <c r="I22" s="2">
        <f t="shared" si="6"/>
        <v>37</v>
      </c>
      <c r="J22" s="13">
        <f t="shared" si="7"/>
        <v>0.6379310344827587</v>
      </c>
      <c r="K22" s="13">
        <f t="shared" si="8"/>
        <v>0.7045454545454546</v>
      </c>
      <c r="L22" s="2"/>
      <c r="M22" s="1"/>
      <c r="N22" s="4"/>
    </row>
    <row r="23" spans="2:14" ht="12.75">
      <c r="B23" s="1"/>
      <c r="C23" s="1"/>
      <c r="D23" s="8">
        <f>SUM(D17:D22)</f>
        <v>69</v>
      </c>
      <c r="E23" s="8"/>
      <c r="F23" s="8">
        <f>SUM(F17:F22)</f>
        <v>68</v>
      </c>
      <c r="G23" s="8">
        <f>SUM(G17:G22)</f>
        <v>47</v>
      </c>
      <c r="H23" s="2">
        <f>SUM(H17:H22)</f>
        <v>184</v>
      </c>
      <c r="I23" s="2"/>
      <c r="J23" s="13">
        <f>(J5+J6+J7+J8+J9+J10+J11+J12+J17+J18+J19+J20+J21+J22)/14</f>
        <v>0.584975369458128</v>
      </c>
      <c r="K23" s="14">
        <f>SUM(K5:K22)/14</f>
        <v>0.6233766233766234</v>
      </c>
      <c r="L23" s="2">
        <f>SUM(L17:L22)</f>
        <v>0</v>
      </c>
      <c r="M23" s="1"/>
      <c r="N2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5"/>
  <sheetViews>
    <sheetView view="pageBreakPreview" zoomScaleSheetLayoutView="100" workbookViewId="0" topLeftCell="A1">
      <selection activeCell="H23" sqref="H23"/>
    </sheetView>
  </sheetViews>
  <sheetFormatPr defaultColWidth="9.00390625" defaultRowHeight="12.75"/>
  <cols>
    <col min="1" max="1" width="2.625" style="0" customWidth="1"/>
    <col min="2" max="2" width="11.875" style="0" customWidth="1"/>
    <col min="3" max="3" width="5.75390625" style="0" customWidth="1"/>
    <col min="4" max="4" width="6.25390625" style="0" customWidth="1"/>
    <col min="5" max="5" width="5.75390625" style="0" customWidth="1"/>
    <col min="6" max="6" width="6.00390625" style="0" customWidth="1"/>
    <col min="7" max="7" width="4.75390625" style="0" customWidth="1"/>
    <col min="8" max="8" width="6.00390625" style="0" customWidth="1"/>
    <col min="9" max="9" width="5.875" style="0" customWidth="1"/>
    <col min="10" max="10" width="5.625" style="0" customWidth="1"/>
    <col min="11" max="11" width="5.75390625" style="0" customWidth="1"/>
    <col min="12" max="12" width="5.375" style="0" customWidth="1"/>
    <col min="13" max="13" width="5.875" style="0" customWidth="1"/>
    <col min="14" max="17" width="5.625" style="0" customWidth="1"/>
    <col min="18" max="18" width="4.75390625" style="0" customWidth="1"/>
    <col min="19" max="19" width="5.625" style="0" customWidth="1"/>
    <col min="20" max="20" width="4.625" style="0" customWidth="1"/>
    <col min="21" max="21" width="5.00390625" style="0" customWidth="1"/>
    <col min="22" max="22" width="5.75390625" style="0" customWidth="1"/>
    <col min="23" max="23" width="5.875" style="0" customWidth="1"/>
    <col min="24" max="24" width="5.00390625" style="0" customWidth="1"/>
    <col min="25" max="25" width="5.875" style="0" customWidth="1"/>
  </cols>
  <sheetData>
    <row r="2" spans="1:25" ht="12.75">
      <c r="A2" s="1"/>
      <c r="B2" s="1"/>
      <c r="C2" s="1">
        <v>1</v>
      </c>
      <c r="D2" s="1">
        <v>2</v>
      </c>
      <c r="E2" s="16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/>
      <c r="Y2" s="1"/>
    </row>
    <row r="3" spans="1:25" ht="12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>
        <v>1</v>
      </c>
      <c r="B4" s="1" t="s">
        <v>9</v>
      </c>
      <c r="C4" s="1">
        <v>1</v>
      </c>
      <c r="D4" s="1">
        <v>1</v>
      </c>
      <c r="E4" s="16">
        <v>0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1</v>
      </c>
      <c r="W4" s="1">
        <v>1</v>
      </c>
      <c r="X4" s="1">
        <f aca="true" t="shared" si="0" ref="X4:X11">SUM(C4:W4)</f>
        <v>14</v>
      </c>
      <c r="Y4" s="4">
        <f>X4/21</f>
        <v>0.6666666666666666</v>
      </c>
    </row>
    <row r="5" spans="1:25" ht="12.75">
      <c r="A5" s="1">
        <f>A4+1</f>
        <v>2</v>
      </c>
      <c r="B5" s="1" t="s">
        <v>4</v>
      </c>
      <c r="C5" s="1">
        <v>1</v>
      </c>
      <c r="D5" s="1">
        <v>0</v>
      </c>
      <c r="E5" s="16">
        <v>0</v>
      </c>
      <c r="F5" s="1">
        <v>1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v>1</v>
      </c>
      <c r="O5" s="1">
        <v>0</v>
      </c>
      <c r="P5" s="1">
        <v>1</v>
      </c>
      <c r="Q5" s="1">
        <v>1</v>
      </c>
      <c r="R5" s="1">
        <v>1</v>
      </c>
      <c r="S5" s="1">
        <v>1</v>
      </c>
      <c r="T5" s="1">
        <v>0</v>
      </c>
      <c r="U5" s="1">
        <v>1</v>
      </c>
      <c r="V5" s="1">
        <v>1</v>
      </c>
      <c r="W5" s="1">
        <v>0</v>
      </c>
      <c r="X5" s="1">
        <f t="shared" si="0"/>
        <v>12</v>
      </c>
      <c r="Y5" s="4">
        <f aca="true" t="shared" si="1" ref="Y5:Y11">X5/21</f>
        <v>0.5714285714285714</v>
      </c>
    </row>
    <row r="6" spans="1:25" ht="12.75">
      <c r="A6" s="1">
        <f aca="true" t="shared" si="2" ref="A6:A11">A5+1</f>
        <v>3</v>
      </c>
      <c r="B6" s="1" t="s">
        <v>3</v>
      </c>
      <c r="C6" s="1">
        <v>1</v>
      </c>
      <c r="D6" s="1">
        <v>0</v>
      </c>
      <c r="E6" s="16">
        <v>0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0</v>
      </c>
      <c r="X6" s="1">
        <f t="shared" si="0"/>
        <v>17</v>
      </c>
      <c r="Y6" s="4">
        <f t="shared" si="1"/>
        <v>0.8095238095238095</v>
      </c>
    </row>
    <row r="7" spans="1:25" ht="12.75">
      <c r="A7" s="1">
        <f t="shared" si="2"/>
        <v>4</v>
      </c>
      <c r="B7" s="1" t="s">
        <v>13</v>
      </c>
      <c r="C7" s="1">
        <v>1</v>
      </c>
      <c r="D7" s="1">
        <v>1</v>
      </c>
      <c r="E7" s="16">
        <v>0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1</v>
      </c>
      <c r="N7" s="1">
        <v>1</v>
      </c>
      <c r="O7" s="1">
        <v>1</v>
      </c>
      <c r="P7" s="1">
        <v>0</v>
      </c>
      <c r="Q7" s="1">
        <v>1</v>
      </c>
      <c r="R7" s="1">
        <v>1</v>
      </c>
      <c r="S7" s="1">
        <v>1</v>
      </c>
      <c r="T7" s="1">
        <v>1</v>
      </c>
      <c r="U7" s="1">
        <v>0</v>
      </c>
      <c r="V7" s="1">
        <v>1</v>
      </c>
      <c r="W7" s="1">
        <v>1</v>
      </c>
      <c r="X7" s="1">
        <f t="shared" si="0"/>
        <v>15</v>
      </c>
      <c r="Y7" s="4">
        <f t="shared" si="1"/>
        <v>0.7142857142857143</v>
      </c>
    </row>
    <row r="8" spans="1:25" ht="12.75">
      <c r="A8" s="1">
        <f t="shared" si="2"/>
        <v>5</v>
      </c>
      <c r="B8" s="1" t="s">
        <v>12</v>
      </c>
      <c r="C8" s="1">
        <v>1</v>
      </c>
      <c r="D8" s="1">
        <v>0</v>
      </c>
      <c r="E8" s="16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f t="shared" si="0"/>
        <v>18</v>
      </c>
      <c r="Y8" s="4">
        <f t="shared" si="1"/>
        <v>0.8571428571428571</v>
      </c>
    </row>
    <row r="9" spans="1:25" ht="12.75">
      <c r="A9" s="1">
        <f t="shared" si="2"/>
        <v>6</v>
      </c>
      <c r="B9" s="1" t="s">
        <v>1</v>
      </c>
      <c r="C9" s="1">
        <v>1</v>
      </c>
      <c r="D9" s="1">
        <v>0</v>
      </c>
      <c r="E9" s="16">
        <v>0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1</v>
      </c>
      <c r="V9" s="1">
        <v>1</v>
      </c>
      <c r="W9" s="1">
        <v>1</v>
      </c>
      <c r="X9" s="1">
        <f t="shared" si="0"/>
        <v>11</v>
      </c>
      <c r="Y9" s="4">
        <f t="shared" si="1"/>
        <v>0.5238095238095238</v>
      </c>
    </row>
    <row r="10" spans="1:25" ht="12.75">
      <c r="A10" s="1">
        <f t="shared" si="2"/>
        <v>7</v>
      </c>
      <c r="B10" s="1" t="s">
        <v>11</v>
      </c>
      <c r="C10" s="1">
        <v>1</v>
      </c>
      <c r="D10" s="1">
        <v>1</v>
      </c>
      <c r="E10" s="16">
        <v>0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1</v>
      </c>
      <c r="V10" s="1">
        <v>0</v>
      </c>
      <c r="W10" s="1">
        <v>1</v>
      </c>
      <c r="X10" s="1">
        <f t="shared" si="0"/>
        <v>10</v>
      </c>
      <c r="Y10" s="4">
        <f t="shared" si="1"/>
        <v>0.47619047619047616</v>
      </c>
    </row>
    <row r="11" spans="1:25" ht="12.75">
      <c r="A11" s="1">
        <f t="shared" si="2"/>
        <v>8</v>
      </c>
      <c r="B11" s="1" t="s">
        <v>5</v>
      </c>
      <c r="C11" s="1">
        <v>1</v>
      </c>
      <c r="D11" s="1">
        <v>0</v>
      </c>
      <c r="E11" s="16">
        <v>0</v>
      </c>
      <c r="F11" s="1">
        <v>1</v>
      </c>
      <c r="G11" s="1">
        <v>1</v>
      </c>
      <c r="H11" s="1">
        <v>0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0</v>
      </c>
      <c r="V11" s="1">
        <v>1</v>
      </c>
      <c r="W11" s="1">
        <v>1</v>
      </c>
      <c r="X11" s="1">
        <f t="shared" si="0"/>
        <v>16</v>
      </c>
      <c r="Y11" s="4">
        <f t="shared" si="1"/>
        <v>0.7619047619047619</v>
      </c>
    </row>
    <row r="12" spans="1:25" ht="12.75">
      <c r="A12" s="1"/>
      <c r="B12" s="1"/>
      <c r="C12" s="1">
        <f aca="true" t="shared" si="3" ref="C12:W12">SUM(C3:C11)</f>
        <v>8</v>
      </c>
      <c r="D12" s="1">
        <f t="shared" si="3"/>
        <v>3</v>
      </c>
      <c r="E12" s="16">
        <f t="shared" si="3"/>
        <v>0</v>
      </c>
      <c r="F12" s="1">
        <f t="shared" si="3"/>
        <v>5</v>
      </c>
      <c r="G12" s="1">
        <f t="shared" si="3"/>
        <v>6</v>
      </c>
      <c r="H12" s="1">
        <f t="shared" si="3"/>
        <v>7</v>
      </c>
      <c r="I12" s="1">
        <f t="shared" si="3"/>
        <v>6</v>
      </c>
      <c r="J12" s="1">
        <f t="shared" si="3"/>
        <v>7</v>
      </c>
      <c r="K12" s="1">
        <f t="shared" si="3"/>
        <v>2</v>
      </c>
      <c r="L12" s="1">
        <f t="shared" si="3"/>
        <v>7</v>
      </c>
      <c r="M12" s="1">
        <f t="shared" si="3"/>
        <v>7</v>
      </c>
      <c r="N12" s="1">
        <f t="shared" si="3"/>
        <v>6</v>
      </c>
      <c r="O12" s="1">
        <f t="shared" si="3"/>
        <v>5</v>
      </c>
      <c r="P12" s="1">
        <f t="shared" si="3"/>
        <v>4</v>
      </c>
      <c r="Q12" s="1">
        <f t="shared" si="3"/>
        <v>5</v>
      </c>
      <c r="R12" s="1">
        <f t="shared" si="3"/>
        <v>7</v>
      </c>
      <c r="S12" s="1">
        <f t="shared" si="3"/>
        <v>6</v>
      </c>
      <c r="T12" s="1">
        <f t="shared" si="3"/>
        <v>4</v>
      </c>
      <c r="U12" s="1">
        <f t="shared" si="3"/>
        <v>5</v>
      </c>
      <c r="V12" s="1">
        <f t="shared" si="3"/>
        <v>7</v>
      </c>
      <c r="W12" s="1">
        <f t="shared" si="3"/>
        <v>6</v>
      </c>
      <c r="X12" s="1"/>
      <c r="Y12" s="1"/>
    </row>
    <row r="13" spans="1:25" ht="12.75">
      <c r="A13" s="1"/>
      <c r="B13" s="1"/>
      <c r="C13" s="4">
        <f>C12/8</f>
        <v>1</v>
      </c>
      <c r="D13" s="4">
        <f aca="true" t="shared" si="4" ref="D13:W13">D12/8</f>
        <v>0.375</v>
      </c>
      <c r="E13" s="4">
        <f t="shared" si="4"/>
        <v>0</v>
      </c>
      <c r="F13" s="4">
        <f t="shared" si="4"/>
        <v>0.625</v>
      </c>
      <c r="G13" s="4">
        <f t="shared" si="4"/>
        <v>0.75</v>
      </c>
      <c r="H13" s="4">
        <f t="shared" si="4"/>
        <v>0.875</v>
      </c>
      <c r="I13" s="4">
        <f t="shared" si="4"/>
        <v>0.75</v>
      </c>
      <c r="J13" s="4">
        <f t="shared" si="4"/>
        <v>0.875</v>
      </c>
      <c r="K13" s="4">
        <f t="shared" si="4"/>
        <v>0.25</v>
      </c>
      <c r="L13" s="4">
        <f t="shared" si="4"/>
        <v>0.875</v>
      </c>
      <c r="M13" s="4">
        <f t="shared" si="4"/>
        <v>0.875</v>
      </c>
      <c r="N13" s="4">
        <f t="shared" si="4"/>
        <v>0.75</v>
      </c>
      <c r="O13" s="4">
        <f t="shared" si="4"/>
        <v>0.625</v>
      </c>
      <c r="P13" s="4">
        <f t="shared" si="4"/>
        <v>0.5</v>
      </c>
      <c r="Q13" s="4">
        <f t="shared" si="4"/>
        <v>0.625</v>
      </c>
      <c r="R13" s="4">
        <f t="shared" si="4"/>
        <v>0.875</v>
      </c>
      <c r="S13" s="4">
        <f t="shared" si="4"/>
        <v>0.75</v>
      </c>
      <c r="T13" s="4">
        <f t="shared" si="4"/>
        <v>0.5</v>
      </c>
      <c r="U13" s="4">
        <f t="shared" si="4"/>
        <v>0.625</v>
      </c>
      <c r="V13" s="4">
        <f t="shared" si="4"/>
        <v>0.875</v>
      </c>
      <c r="W13" s="4">
        <f t="shared" si="4"/>
        <v>0.75</v>
      </c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>
        <v>1</v>
      </c>
      <c r="B15" s="1" t="s">
        <v>0</v>
      </c>
      <c r="C15" s="1">
        <v>1</v>
      </c>
      <c r="D15" s="1">
        <v>1</v>
      </c>
      <c r="E15" s="1">
        <v>1</v>
      </c>
      <c r="F15" s="1">
        <v>1</v>
      </c>
      <c r="G15" s="16">
        <v>0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0</v>
      </c>
      <c r="N15" s="1">
        <v>1</v>
      </c>
      <c r="O15" s="1">
        <v>1</v>
      </c>
      <c r="P15" s="1">
        <v>1</v>
      </c>
      <c r="Q15" s="16">
        <v>0</v>
      </c>
      <c r="R15" s="1">
        <v>0</v>
      </c>
      <c r="S15" s="1">
        <v>1</v>
      </c>
      <c r="T15" s="1">
        <v>0</v>
      </c>
      <c r="U15" s="1">
        <v>1</v>
      </c>
      <c r="V15" s="1">
        <v>1</v>
      </c>
      <c r="W15" s="1">
        <v>1</v>
      </c>
      <c r="X15" s="1">
        <f aca="true" t="shared" si="5" ref="X15:X20">SUM(C15:W15)</f>
        <v>16</v>
      </c>
      <c r="Y15" s="4">
        <f aca="true" t="shared" si="6" ref="Y15:Y20">X15/21</f>
        <v>0.7619047619047619</v>
      </c>
    </row>
    <row r="16" spans="1:25" ht="12.75">
      <c r="A16" s="1">
        <f>A15+1</f>
        <v>2</v>
      </c>
      <c r="B16" s="1" t="s">
        <v>7</v>
      </c>
      <c r="C16" s="1">
        <v>1</v>
      </c>
      <c r="D16" s="1">
        <v>1</v>
      </c>
      <c r="E16" s="1">
        <v>1</v>
      </c>
      <c r="F16" s="1">
        <v>1</v>
      </c>
      <c r="G16" s="16">
        <v>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6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f t="shared" si="5"/>
        <v>20</v>
      </c>
      <c r="Y16" s="4">
        <f t="shared" si="6"/>
        <v>0.9523809523809523</v>
      </c>
    </row>
    <row r="17" spans="1:25" ht="12.75">
      <c r="A17" s="1">
        <f>A16+1</f>
        <v>3</v>
      </c>
      <c r="B17" s="1" t="s">
        <v>6</v>
      </c>
      <c r="C17" s="1">
        <v>1</v>
      </c>
      <c r="D17" s="1">
        <v>1</v>
      </c>
      <c r="E17" s="1">
        <v>1</v>
      </c>
      <c r="F17" s="1">
        <v>1</v>
      </c>
      <c r="G17" s="16">
        <v>0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6">
        <v>1</v>
      </c>
      <c r="R17" s="1">
        <v>1</v>
      </c>
      <c r="S17" s="1">
        <v>1</v>
      </c>
      <c r="T17" s="1">
        <v>0</v>
      </c>
      <c r="U17" s="1">
        <v>1</v>
      </c>
      <c r="V17" s="1">
        <v>1</v>
      </c>
      <c r="W17" s="1">
        <v>1</v>
      </c>
      <c r="X17" s="1">
        <f t="shared" si="5"/>
        <v>19</v>
      </c>
      <c r="Y17" s="4">
        <f t="shared" si="6"/>
        <v>0.9047619047619048</v>
      </c>
    </row>
    <row r="18" spans="1:25" ht="12.75">
      <c r="A18" s="1">
        <f>A17+1</f>
        <v>4</v>
      </c>
      <c r="B18" s="1" t="s">
        <v>2</v>
      </c>
      <c r="C18" s="1">
        <v>1</v>
      </c>
      <c r="D18" s="1">
        <v>1</v>
      </c>
      <c r="E18" s="1">
        <v>1</v>
      </c>
      <c r="F18" s="1">
        <v>1</v>
      </c>
      <c r="G18" s="16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1</v>
      </c>
      <c r="P18" s="1">
        <v>1</v>
      </c>
      <c r="Q18" s="16">
        <v>1</v>
      </c>
      <c r="R18" s="1">
        <v>1</v>
      </c>
      <c r="S18" s="1">
        <v>1</v>
      </c>
      <c r="T18" s="1">
        <v>0</v>
      </c>
      <c r="U18" s="1">
        <v>0</v>
      </c>
      <c r="V18" s="1">
        <v>1</v>
      </c>
      <c r="W18" s="1">
        <v>1</v>
      </c>
      <c r="X18" s="1">
        <f t="shared" si="5"/>
        <v>17</v>
      </c>
      <c r="Y18" s="4">
        <f t="shared" si="6"/>
        <v>0.8095238095238095</v>
      </c>
    </row>
    <row r="19" spans="1:25" ht="12.75">
      <c r="A19" s="1">
        <f>A18+1</f>
        <v>5</v>
      </c>
      <c r="B19" s="1" t="s">
        <v>10</v>
      </c>
      <c r="C19" s="1">
        <v>1</v>
      </c>
      <c r="D19" s="1">
        <v>1</v>
      </c>
      <c r="E19" s="1">
        <v>1</v>
      </c>
      <c r="F19" s="1">
        <v>1</v>
      </c>
      <c r="G19" s="16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16">
        <v>0</v>
      </c>
      <c r="R19" s="1">
        <v>1</v>
      </c>
      <c r="S19" s="1">
        <v>1</v>
      </c>
      <c r="T19" s="1">
        <v>1</v>
      </c>
      <c r="U19" s="1">
        <v>0</v>
      </c>
      <c r="V19" s="1">
        <v>1</v>
      </c>
      <c r="W19" s="1">
        <v>1</v>
      </c>
      <c r="X19" s="1">
        <f t="shared" si="5"/>
        <v>17</v>
      </c>
      <c r="Y19" s="4">
        <f t="shared" si="6"/>
        <v>0.8095238095238095</v>
      </c>
    </row>
    <row r="20" spans="1:25" ht="12.75">
      <c r="A20" s="1">
        <f>A19+1</f>
        <v>6</v>
      </c>
      <c r="B20" s="1" t="s">
        <v>8</v>
      </c>
      <c r="C20" s="1">
        <v>1</v>
      </c>
      <c r="D20" s="1">
        <v>1</v>
      </c>
      <c r="E20" s="1">
        <v>1</v>
      </c>
      <c r="F20" s="1">
        <v>1</v>
      </c>
      <c r="G20" s="16">
        <v>0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6">
        <v>0</v>
      </c>
      <c r="R20" s="1">
        <v>1</v>
      </c>
      <c r="S20" s="1">
        <v>1</v>
      </c>
      <c r="T20" s="1">
        <v>1</v>
      </c>
      <c r="U20" s="1">
        <v>0</v>
      </c>
      <c r="V20" s="1">
        <v>1</v>
      </c>
      <c r="W20" s="1">
        <v>1</v>
      </c>
      <c r="X20" s="1">
        <f t="shared" si="5"/>
        <v>18</v>
      </c>
      <c r="Y20" s="4">
        <f t="shared" si="6"/>
        <v>0.8571428571428571</v>
      </c>
    </row>
    <row r="21" spans="1:25" ht="12.75">
      <c r="A21" s="1"/>
      <c r="B21" s="1"/>
      <c r="C21" s="1">
        <f>SUM(C15:C20)</f>
        <v>6</v>
      </c>
      <c r="D21" s="1">
        <f aca="true" t="shared" si="7" ref="D21:W21">SUM(D15:D20)</f>
        <v>6</v>
      </c>
      <c r="E21" s="1">
        <f t="shared" si="7"/>
        <v>6</v>
      </c>
      <c r="F21" s="1">
        <f t="shared" si="7"/>
        <v>6</v>
      </c>
      <c r="G21" s="16">
        <f t="shared" si="7"/>
        <v>0</v>
      </c>
      <c r="H21" s="1">
        <f t="shared" si="7"/>
        <v>6</v>
      </c>
      <c r="I21" s="1">
        <f t="shared" si="7"/>
        <v>6</v>
      </c>
      <c r="J21" s="1">
        <f t="shared" si="7"/>
        <v>6</v>
      </c>
      <c r="K21" s="1">
        <f t="shared" si="7"/>
        <v>6</v>
      </c>
      <c r="L21" s="1">
        <f t="shared" si="7"/>
        <v>6</v>
      </c>
      <c r="M21" s="1">
        <f t="shared" si="7"/>
        <v>4</v>
      </c>
      <c r="N21" s="1">
        <f t="shared" si="7"/>
        <v>5</v>
      </c>
      <c r="O21" s="1">
        <f t="shared" si="7"/>
        <v>6</v>
      </c>
      <c r="P21" s="1">
        <f t="shared" si="7"/>
        <v>6</v>
      </c>
      <c r="Q21" s="16">
        <f t="shared" si="7"/>
        <v>3</v>
      </c>
      <c r="R21" s="1">
        <f t="shared" si="7"/>
        <v>5</v>
      </c>
      <c r="S21" s="1">
        <f t="shared" si="7"/>
        <v>6</v>
      </c>
      <c r="T21" s="1">
        <f t="shared" si="7"/>
        <v>3</v>
      </c>
      <c r="U21" s="1">
        <f t="shared" si="7"/>
        <v>3</v>
      </c>
      <c r="V21" s="1">
        <f t="shared" si="7"/>
        <v>6</v>
      </c>
      <c r="W21" s="1">
        <f t="shared" si="7"/>
        <v>6</v>
      </c>
      <c r="X21" s="1"/>
      <c r="Y21" s="1"/>
    </row>
    <row r="22" spans="1:25" ht="12.75">
      <c r="A22" s="1"/>
      <c r="B22" s="1"/>
      <c r="C22" s="4">
        <f>C21/6</f>
        <v>1</v>
      </c>
      <c r="D22" s="4">
        <f aca="true" t="shared" si="8" ref="D22:W22">D21/6</f>
        <v>1</v>
      </c>
      <c r="E22" s="4">
        <f t="shared" si="8"/>
        <v>1</v>
      </c>
      <c r="F22" s="4">
        <f t="shared" si="8"/>
        <v>1</v>
      </c>
      <c r="G22" s="4">
        <f t="shared" si="8"/>
        <v>0</v>
      </c>
      <c r="H22" s="4">
        <f t="shared" si="8"/>
        <v>1</v>
      </c>
      <c r="I22" s="4">
        <f t="shared" si="8"/>
        <v>1</v>
      </c>
      <c r="J22" s="4">
        <f t="shared" si="8"/>
        <v>1</v>
      </c>
      <c r="K22" s="4">
        <f t="shared" si="8"/>
        <v>1</v>
      </c>
      <c r="L22" s="4">
        <f t="shared" si="8"/>
        <v>1</v>
      </c>
      <c r="M22" s="4">
        <f t="shared" si="8"/>
        <v>0.6666666666666666</v>
      </c>
      <c r="N22" s="4">
        <f t="shared" si="8"/>
        <v>0.8333333333333334</v>
      </c>
      <c r="O22" s="4">
        <f t="shared" si="8"/>
        <v>1</v>
      </c>
      <c r="P22" s="4">
        <f t="shared" si="8"/>
        <v>1</v>
      </c>
      <c r="Q22" s="4">
        <f t="shared" si="8"/>
        <v>0.5</v>
      </c>
      <c r="R22" s="4">
        <f t="shared" si="8"/>
        <v>0.8333333333333334</v>
      </c>
      <c r="S22" s="4">
        <f t="shared" si="8"/>
        <v>1</v>
      </c>
      <c r="T22" s="4">
        <f t="shared" si="8"/>
        <v>0.5</v>
      </c>
      <c r="U22" s="4">
        <f t="shared" si="8"/>
        <v>0.5</v>
      </c>
      <c r="V22" s="4">
        <f t="shared" si="8"/>
        <v>1</v>
      </c>
      <c r="W22" s="4">
        <f t="shared" si="8"/>
        <v>1</v>
      </c>
      <c r="X22" s="1"/>
      <c r="Y22" s="1"/>
    </row>
    <row r="25" spans="2:25" ht="12.75">
      <c r="B25" t="s">
        <v>15</v>
      </c>
      <c r="X25">
        <f>(X4+X5+X6+X7+X8+X9+X10+X11+X15+X16+X17+X18+X19+X20)/14</f>
        <v>15.714285714285714</v>
      </c>
      <c r="Y25" s="3">
        <f>(Y4+Y5+Y6+Y7+Y8+Y9+Y10+Y11+Y15+Y16+Y17+Y18+Y19+Y20)/14</f>
        <v>0.7482993197278913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0"/>
  <sheetViews>
    <sheetView workbookViewId="0" topLeftCell="A1">
      <selection activeCell="B2" sqref="B2:X22"/>
    </sheetView>
  </sheetViews>
  <sheetFormatPr defaultColWidth="9.00390625" defaultRowHeight="12.75"/>
  <cols>
    <col min="1" max="1" width="4.125" style="0" customWidth="1"/>
    <col min="2" max="2" width="13.625" style="0" customWidth="1"/>
    <col min="3" max="3" width="5.625" style="0" customWidth="1"/>
    <col min="4" max="5" width="6.00390625" style="0" customWidth="1"/>
    <col min="6" max="7" width="5.75390625" style="0" customWidth="1"/>
    <col min="8" max="8" width="6.00390625" style="0" customWidth="1"/>
    <col min="9" max="9" width="5.875" style="0" customWidth="1"/>
    <col min="10" max="10" width="5.625" style="0" customWidth="1"/>
    <col min="11" max="11" width="5.75390625" style="0" customWidth="1"/>
    <col min="12" max="12" width="5.375" style="0" customWidth="1"/>
    <col min="13" max="13" width="5.875" style="0" customWidth="1"/>
    <col min="14" max="17" width="5.625" style="0" customWidth="1"/>
    <col min="18" max="18" width="6.375" style="0" customWidth="1"/>
    <col min="19" max="19" width="5.625" style="0" customWidth="1"/>
    <col min="20" max="20" width="4.75390625" style="0" customWidth="1"/>
    <col min="21" max="21" width="5.125" style="0" customWidth="1"/>
    <col min="22" max="22" width="5.75390625" style="0" customWidth="1"/>
    <col min="23" max="23" width="5.875" style="0" customWidth="1"/>
    <col min="24" max="24" width="5.00390625" style="0" customWidth="1"/>
    <col min="25" max="25" width="5.875" style="0" customWidth="1"/>
  </cols>
  <sheetData>
    <row r="2" spans="1:25" ht="12.75">
      <c r="A2" s="1"/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>
        <v>1</v>
      </c>
      <c r="B4" s="1" t="s">
        <v>9</v>
      </c>
      <c r="C4" s="1">
        <v>1</v>
      </c>
      <c r="D4" s="10">
        <v>1</v>
      </c>
      <c r="E4" s="9">
        <v>0</v>
      </c>
      <c r="F4" s="11">
        <v>1</v>
      </c>
      <c r="G4" s="1">
        <v>1</v>
      </c>
      <c r="H4" s="1">
        <v>1</v>
      </c>
      <c r="I4" s="1">
        <v>1</v>
      </c>
      <c r="J4" s="1">
        <v>1</v>
      </c>
      <c r="K4" s="9">
        <v>1</v>
      </c>
      <c r="L4" s="1">
        <v>1</v>
      </c>
      <c r="M4" s="1">
        <v>1</v>
      </c>
      <c r="N4" s="1">
        <v>1</v>
      </c>
      <c r="O4" s="11">
        <v>0</v>
      </c>
      <c r="P4" s="1"/>
      <c r="Q4" s="1"/>
      <c r="R4" s="1"/>
      <c r="S4" s="1"/>
      <c r="T4" s="1"/>
      <c r="U4" s="1"/>
      <c r="V4" s="1"/>
      <c r="W4" s="1"/>
      <c r="X4" s="1">
        <f aca="true" t="shared" si="0" ref="X4:X11">SUM(C4:W4)</f>
        <v>11</v>
      </c>
      <c r="Y4" s="5">
        <f>X4/13</f>
        <v>0.8461538461538461</v>
      </c>
    </row>
    <row r="5" spans="1:25" ht="12.75">
      <c r="A5" s="1">
        <f aca="true" t="shared" si="1" ref="A5:A11">A4+1</f>
        <v>2</v>
      </c>
      <c r="B5" s="1" t="s">
        <v>4</v>
      </c>
      <c r="C5" s="1">
        <v>1</v>
      </c>
      <c r="D5" s="10">
        <v>0</v>
      </c>
      <c r="E5" s="9">
        <v>0</v>
      </c>
      <c r="F5" s="11">
        <v>1</v>
      </c>
      <c r="G5" s="1">
        <v>0</v>
      </c>
      <c r="H5" s="1">
        <v>1</v>
      </c>
      <c r="I5" s="1">
        <v>0</v>
      </c>
      <c r="J5" s="1">
        <v>0</v>
      </c>
      <c r="K5" s="9">
        <v>0</v>
      </c>
      <c r="L5" s="1">
        <v>1</v>
      </c>
      <c r="M5" s="1">
        <v>1</v>
      </c>
      <c r="N5" s="1">
        <v>1</v>
      </c>
      <c r="O5" s="11">
        <v>0</v>
      </c>
      <c r="P5" s="1"/>
      <c r="Q5" s="1"/>
      <c r="R5" s="1"/>
      <c r="S5" s="1"/>
      <c r="T5" s="1"/>
      <c r="U5" s="1"/>
      <c r="V5" s="1"/>
      <c r="W5" s="1"/>
      <c r="X5" s="1">
        <f t="shared" si="0"/>
        <v>6</v>
      </c>
      <c r="Y5" s="12">
        <f aca="true" t="shared" si="2" ref="Y5:Y11">X5/13</f>
        <v>0.46153846153846156</v>
      </c>
    </row>
    <row r="6" spans="1:25" ht="12.75">
      <c r="A6" s="1">
        <f t="shared" si="1"/>
        <v>3</v>
      </c>
      <c r="B6" s="1" t="s">
        <v>3</v>
      </c>
      <c r="C6" s="1">
        <v>1</v>
      </c>
      <c r="D6" s="10">
        <v>0</v>
      </c>
      <c r="E6" s="9">
        <v>0</v>
      </c>
      <c r="F6" s="11">
        <v>1</v>
      </c>
      <c r="G6" s="1">
        <v>1</v>
      </c>
      <c r="H6" s="1">
        <v>1</v>
      </c>
      <c r="I6" s="1">
        <v>1</v>
      </c>
      <c r="J6" s="1">
        <v>1</v>
      </c>
      <c r="K6" s="9">
        <v>0</v>
      </c>
      <c r="L6" s="1">
        <v>1</v>
      </c>
      <c r="M6" s="1">
        <v>1</v>
      </c>
      <c r="N6" s="1">
        <v>1</v>
      </c>
      <c r="O6" s="11">
        <v>1</v>
      </c>
      <c r="P6" s="1"/>
      <c r="Q6" s="1"/>
      <c r="R6" s="1"/>
      <c r="S6" s="1"/>
      <c r="T6" s="1"/>
      <c r="U6" s="1"/>
      <c r="V6" s="1"/>
      <c r="W6" s="1"/>
      <c r="X6" s="1">
        <f t="shared" si="0"/>
        <v>10</v>
      </c>
      <c r="Y6" s="5">
        <f t="shared" si="2"/>
        <v>0.7692307692307693</v>
      </c>
    </row>
    <row r="7" spans="1:25" ht="12.75">
      <c r="A7" s="1">
        <f t="shared" si="1"/>
        <v>4</v>
      </c>
      <c r="B7" s="1" t="s">
        <v>13</v>
      </c>
      <c r="C7" s="1">
        <v>1</v>
      </c>
      <c r="D7" s="10">
        <v>1</v>
      </c>
      <c r="E7" s="9">
        <v>0</v>
      </c>
      <c r="F7" s="11">
        <v>0</v>
      </c>
      <c r="G7" s="1">
        <v>1</v>
      </c>
      <c r="H7" s="1">
        <v>1</v>
      </c>
      <c r="I7" s="1">
        <v>1</v>
      </c>
      <c r="J7" s="1">
        <v>1</v>
      </c>
      <c r="K7" s="9">
        <v>0</v>
      </c>
      <c r="L7" s="1">
        <v>0</v>
      </c>
      <c r="M7" s="1">
        <v>1</v>
      </c>
      <c r="N7" s="1">
        <v>1</v>
      </c>
      <c r="O7" s="11">
        <v>1</v>
      </c>
      <c r="P7" s="1"/>
      <c r="Q7" s="1"/>
      <c r="R7" s="1"/>
      <c r="S7" s="1"/>
      <c r="T7" s="1"/>
      <c r="U7" s="1"/>
      <c r="V7" s="1"/>
      <c r="W7" s="1"/>
      <c r="X7" s="1">
        <f t="shared" si="0"/>
        <v>9</v>
      </c>
      <c r="Y7" s="5">
        <f t="shared" si="2"/>
        <v>0.6923076923076923</v>
      </c>
    </row>
    <row r="8" spans="1:25" ht="12.75">
      <c r="A8" s="1">
        <f t="shared" si="1"/>
        <v>5</v>
      </c>
      <c r="B8" s="1" t="s">
        <v>12</v>
      </c>
      <c r="C8" s="1">
        <v>1</v>
      </c>
      <c r="D8" s="10">
        <v>0</v>
      </c>
      <c r="E8" s="9">
        <v>0</v>
      </c>
      <c r="F8" s="11">
        <v>1</v>
      </c>
      <c r="G8" s="1">
        <v>1</v>
      </c>
      <c r="H8" s="1">
        <v>1</v>
      </c>
      <c r="I8" s="1">
        <v>1</v>
      </c>
      <c r="J8" s="1">
        <v>1</v>
      </c>
      <c r="K8" s="9">
        <v>0</v>
      </c>
      <c r="L8" s="1">
        <v>1</v>
      </c>
      <c r="M8" s="1">
        <v>1</v>
      </c>
      <c r="N8" s="1">
        <v>1</v>
      </c>
      <c r="O8" s="11">
        <v>1</v>
      </c>
      <c r="P8" s="1"/>
      <c r="Q8" s="1"/>
      <c r="R8" s="1"/>
      <c r="S8" s="1"/>
      <c r="T8" s="1"/>
      <c r="U8" s="1"/>
      <c r="V8" s="1"/>
      <c r="W8" s="1"/>
      <c r="X8" s="1">
        <f t="shared" si="0"/>
        <v>10</v>
      </c>
      <c r="Y8" s="5">
        <f t="shared" si="2"/>
        <v>0.7692307692307693</v>
      </c>
    </row>
    <row r="9" spans="1:25" ht="12.75">
      <c r="A9" s="1">
        <f t="shared" si="1"/>
        <v>6</v>
      </c>
      <c r="B9" s="1" t="s">
        <v>1</v>
      </c>
      <c r="C9" s="1">
        <v>1</v>
      </c>
      <c r="D9" s="10">
        <v>0</v>
      </c>
      <c r="E9" s="9">
        <v>0</v>
      </c>
      <c r="F9" s="11">
        <v>0</v>
      </c>
      <c r="G9" s="1">
        <v>0</v>
      </c>
      <c r="H9" s="1">
        <v>1</v>
      </c>
      <c r="I9" s="1">
        <v>0</v>
      </c>
      <c r="J9" s="1">
        <v>1</v>
      </c>
      <c r="K9" s="9">
        <v>1</v>
      </c>
      <c r="L9" s="1">
        <v>1</v>
      </c>
      <c r="M9" s="1">
        <v>1</v>
      </c>
      <c r="N9" s="1">
        <v>0</v>
      </c>
      <c r="O9" s="11">
        <v>1</v>
      </c>
      <c r="P9" s="1"/>
      <c r="Q9" s="1"/>
      <c r="R9" s="1"/>
      <c r="S9" s="1"/>
      <c r="T9" s="1"/>
      <c r="U9" s="1"/>
      <c r="V9" s="1"/>
      <c r="W9" s="1"/>
      <c r="X9" s="1">
        <f t="shared" si="0"/>
        <v>7</v>
      </c>
      <c r="Y9" s="12">
        <f t="shared" si="2"/>
        <v>0.5384615384615384</v>
      </c>
    </row>
    <row r="10" spans="1:25" ht="12.75">
      <c r="A10" s="1">
        <f t="shared" si="1"/>
        <v>7</v>
      </c>
      <c r="B10" s="1" t="s">
        <v>11</v>
      </c>
      <c r="C10" s="1">
        <v>1</v>
      </c>
      <c r="D10" s="10">
        <v>1</v>
      </c>
      <c r="E10" s="9">
        <v>0</v>
      </c>
      <c r="F10" s="11">
        <v>0</v>
      </c>
      <c r="G10" s="1">
        <v>1</v>
      </c>
      <c r="H10" s="1">
        <v>1</v>
      </c>
      <c r="I10" s="1">
        <v>1</v>
      </c>
      <c r="J10" s="1">
        <v>1</v>
      </c>
      <c r="K10" s="9">
        <v>0</v>
      </c>
      <c r="L10" s="1">
        <v>1</v>
      </c>
      <c r="M10" s="1">
        <v>0</v>
      </c>
      <c r="N10" s="1">
        <v>0</v>
      </c>
      <c r="O10" s="11">
        <v>0</v>
      </c>
      <c r="P10" s="1"/>
      <c r="Q10" s="1"/>
      <c r="R10" s="1"/>
      <c r="S10" s="1"/>
      <c r="T10" s="1"/>
      <c r="U10" s="1"/>
      <c r="V10" s="1"/>
      <c r="W10" s="1"/>
      <c r="X10" s="1">
        <f t="shared" si="0"/>
        <v>7</v>
      </c>
      <c r="Y10" s="12">
        <f t="shared" si="2"/>
        <v>0.5384615384615384</v>
      </c>
    </row>
    <row r="11" spans="1:25" ht="12.75">
      <c r="A11" s="1">
        <f t="shared" si="1"/>
        <v>8</v>
      </c>
      <c r="B11" s="1" t="s">
        <v>5</v>
      </c>
      <c r="C11" s="1">
        <v>1</v>
      </c>
      <c r="D11" s="10">
        <v>0</v>
      </c>
      <c r="E11" s="9">
        <v>0</v>
      </c>
      <c r="F11" s="11">
        <v>1</v>
      </c>
      <c r="G11" s="1">
        <v>1</v>
      </c>
      <c r="H11" s="1">
        <v>0</v>
      </c>
      <c r="I11" s="1">
        <v>1</v>
      </c>
      <c r="J11" s="1">
        <v>1</v>
      </c>
      <c r="K11" s="9">
        <v>0</v>
      </c>
      <c r="L11" s="1">
        <v>1</v>
      </c>
      <c r="M11" s="1">
        <v>1</v>
      </c>
      <c r="N11" s="1">
        <v>1</v>
      </c>
      <c r="O11" s="11">
        <v>1</v>
      </c>
      <c r="P11" s="1"/>
      <c r="Q11" s="1"/>
      <c r="R11" s="1"/>
      <c r="S11" s="1"/>
      <c r="T11" s="1"/>
      <c r="U11" s="1"/>
      <c r="V11" s="1"/>
      <c r="W11" s="1"/>
      <c r="X11" s="1">
        <f t="shared" si="0"/>
        <v>9</v>
      </c>
      <c r="Y11" s="5">
        <f t="shared" si="2"/>
        <v>0.6923076923076923</v>
      </c>
    </row>
    <row r="12" spans="1:25" ht="12.75">
      <c r="A12" s="1"/>
      <c r="B12" s="1"/>
      <c r="C12" s="1">
        <f aca="true" t="shared" si="3" ref="C12:O12">SUM(C3:C11)</f>
        <v>8</v>
      </c>
      <c r="D12" s="10">
        <f t="shared" si="3"/>
        <v>3</v>
      </c>
      <c r="E12" s="9">
        <f t="shared" si="3"/>
        <v>0</v>
      </c>
      <c r="F12" s="11">
        <f t="shared" si="3"/>
        <v>5</v>
      </c>
      <c r="G12" s="1">
        <f t="shared" si="3"/>
        <v>6</v>
      </c>
      <c r="H12" s="1">
        <f t="shared" si="3"/>
        <v>7</v>
      </c>
      <c r="I12" s="1">
        <f t="shared" si="3"/>
        <v>6</v>
      </c>
      <c r="J12" s="1">
        <f t="shared" si="3"/>
        <v>7</v>
      </c>
      <c r="K12" s="9">
        <f t="shared" si="3"/>
        <v>2</v>
      </c>
      <c r="L12" s="1">
        <f t="shared" si="3"/>
        <v>7</v>
      </c>
      <c r="M12" s="1">
        <f t="shared" si="3"/>
        <v>7</v>
      </c>
      <c r="N12" s="1">
        <f t="shared" si="3"/>
        <v>6</v>
      </c>
      <c r="O12" s="11">
        <f t="shared" si="3"/>
        <v>5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5">
        <f aca="true" t="shared" si="4" ref="C13:O13">C12/8</f>
        <v>1</v>
      </c>
      <c r="D13" s="5">
        <f t="shared" si="4"/>
        <v>0.375</v>
      </c>
      <c r="E13" s="5">
        <f t="shared" si="4"/>
        <v>0</v>
      </c>
      <c r="F13" s="5">
        <f t="shared" si="4"/>
        <v>0.625</v>
      </c>
      <c r="G13" s="5">
        <f t="shared" si="4"/>
        <v>0.75</v>
      </c>
      <c r="H13" s="5">
        <f t="shared" si="4"/>
        <v>0.875</v>
      </c>
      <c r="I13" s="5">
        <f t="shared" si="4"/>
        <v>0.75</v>
      </c>
      <c r="J13" s="5">
        <f t="shared" si="4"/>
        <v>0.875</v>
      </c>
      <c r="K13" s="5">
        <f t="shared" si="4"/>
        <v>0.25</v>
      </c>
      <c r="L13" s="5">
        <f t="shared" si="4"/>
        <v>0.875</v>
      </c>
      <c r="M13" s="5">
        <f t="shared" si="4"/>
        <v>0.875</v>
      </c>
      <c r="N13" s="5">
        <f t="shared" si="4"/>
        <v>0.75</v>
      </c>
      <c r="O13" s="5">
        <f t="shared" si="4"/>
        <v>0.625</v>
      </c>
      <c r="P13" s="5"/>
      <c r="Q13" s="5"/>
      <c r="R13" s="5"/>
      <c r="S13" s="5"/>
      <c r="T13" s="5"/>
      <c r="U13" s="5"/>
      <c r="V13" s="5"/>
      <c r="W13" s="5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>
        <v>1</v>
      </c>
      <c r="B15" s="1" t="s">
        <v>0</v>
      </c>
      <c r="C15" s="1">
        <v>1</v>
      </c>
      <c r="D15" s="1">
        <v>1</v>
      </c>
      <c r="E15" s="1">
        <v>1</v>
      </c>
      <c r="F15" s="1">
        <v>1</v>
      </c>
      <c r="G15" s="9">
        <v>0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1">
        <v>0</v>
      </c>
      <c r="N15" s="1">
        <v>1</v>
      </c>
      <c r="O15" s="1">
        <v>1</v>
      </c>
      <c r="P15" s="1"/>
      <c r="Q15" s="1"/>
      <c r="R15" s="1"/>
      <c r="S15" s="1"/>
      <c r="T15" s="1"/>
      <c r="U15" s="1"/>
      <c r="V15" s="1"/>
      <c r="W15" s="1"/>
      <c r="X15" s="1">
        <f aca="true" t="shared" si="5" ref="X15:X20">SUM(C15:W15)</f>
        <v>11</v>
      </c>
      <c r="Y15" s="5">
        <f aca="true" t="shared" si="6" ref="Y15:Y20">X15/13</f>
        <v>0.8461538461538461</v>
      </c>
    </row>
    <row r="16" spans="1:25" ht="12.75">
      <c r="A16" s="1">
        <f>A15+1</f>
        <v>2</v>
      </c>
      <c r="B16" s="1" t="s">
        <v>7</v>
      </c>
      <c r="C16" s="1">
        <v>1</v>
      </c>
      <c r="D16" s="1">
        <v>1</v>
      </c>
      <c r="E16" s="1">
        <v>1</v>
      </c>
      <c r="F16" s="1">
        <v>1</v>
      </c>
      <c r="G16" s="9">
        <v>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1">
        <v>1</v>
      </c>
      <c r="N16" s="1">
        <v>1</v>
      </c>
      <c r="O16" s="1">
        <v>1</v>
      </c>
      <c r="P16" s="1"/>
      <c r="Q16" s="1"/>
      <c r="R16" s="1"/>
      <c r="S16" s="1"/>
      <c r="T16" s="1"/>
      <c r="U16" s="1"/>
      <c r="V16" s="1"/>
      <c r="W16" s="1"/>
      <c r="X16" s="1">
        <f t="shared" si="5"/>
        <v>12</v>
      </c>
      <c r="Y16" s="5">
        <f t="shared" si="6"/>
        <v>0.9230769230769231</v>
      </c>
    </row>
    <row r="17" spans="1:25" ht="12.75">
      <c r="A17" s="1">
        <f>A16+1</f>
        <v>3</v>
      </c>
      <c r="B17" s="1" t="s">
        <v>6</v>
      </c>
      <c r="C17" s="1">
        <v>1</v>
      </c>
      <c r="D17" s="1">
        <v>1</v>
      </c>
      <c r="E17" s="1">
        <v>1</v>
      </c>
      <c r="F17" s="1">
        <v>1</v>
      </c>
      <c r="G17" s="9">
        <v>0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1">
        <v>1</v>
      </c>
      <c r="N17" s="1">
        <v>1</v>
      </c>
      <c r="O17" s="1">
        <v>1</v>
      </c>
      <c r="P17" s="1"/>
      <c r="Q17" s="1"/>
      <c r="R17" s="1"/>
      <c r="S17" s="1"/>
      <c r="T17" s="1"/>
      <c r="U17" s="1"/>
      <c r="V17" s="1"/>
      <c r="W17" s="1"/>
      <c r="X17" s="1">
        <f t="shared" si="5"/>
        <v>12</v>
      </c>
      <c r="Y17" s="5">
        <f t="shared" si="6"/>
        <v>0.9230769230769231</v>
      </c>
    </row>
    <row r="18" spans="1:25" ht="12.75">
      <c r="A18" s="1">
        <f>A17+1</f>
        <v>4</v>
      </c>
      <c r="B18" s="1" t="s">
        <v>2</v>
      </c>
      <c r="C18" s="1">
        <v>1</v>
      </c>
      <c r="D18" s="1">
        <v>1</v>
      </c>
      <c r="E18" s="1">
        <v>1</v>
      </c>
      <c r="F18" s="1">
        <v>1</v>
      </c>
      <c r="G18" s="9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1">
        <v>1</v>
      </c>
      <c r="N18" s="1">
        <v>0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>
        <f t="shared" si="5"/>
        <v>11</v>
      </c>
      <c r="Y18" s="5">
        <f t="shared" si="6"/>
        <v>0.8461538461538461</v>
      </c>
    </row>
    <row r="19" spans="1:25" ht="12.75">
      <c r="A19" s="1">
        <f>A18+1</f>
        <v>5</v>
      </c>
      <c r="B19" s="1" t="s">
        <v>10</v>
      </c>
      <c r="C19" s="1">
        <v>1</v>
      </c>
      <c r="D19" s="1">
        <v>1</v>
      </c>
      <c r="E19" s="1">
        <v>1</v>
      </c>
      <c r="F19" s="1">
        <v>1</v>
      </c>
      <c r="G19" s="9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1">
        <v>0</v>
      </c>
      <c r="N19" s="1">
        <v>1</v>
      </c>
      <c r="O19" s="1">
        <v>1</v>
      </c>
      <c r="P19" s="1"/>
      <c r="Q19" s="1"/>
      <c r="R19" s="1"/>
      <c r="S19" s="1"/>
      <c r="T19" s="1"/>
      <c r="U19" s="1"/>
      <c r="V19" s="1"/>
      <c r="W19" s="1"/>
      <c r="X19" s="1">
        <f t="shared" si="5"/>
        <v>11</v>
      </c>
      <c r="Y19" s="5">
        <f t="shared" si="6"/>
        <v>0.8461538461538461</v>
      </c>
    </row>
    <row r="20" spans="1:25" ht="12.75">
      <c r="A20" s="1">
        <f>A19+1</f>
        <v>6</v>
      </c>
      <c r="B20" s="1" t="s">
        <v>8</v>
      </c>
      <c r="C20" s="1">
        <v>1</v>
      </c>
      <c r="D20" s="1">
        <v>1</v>
      </c>
      <c r="E20" s="1">
        <v>1</v>
      </c>
      <c r="F20" s="1">
        <v>1</v>
      </c>
      <c r="G20" s="9">
        <v>0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1">
        <v>1</v>
      </c>
      <c r="N20" s="1">
        <v>1</v>
      </c>
      <c r="O20" s="1">
        <v>1</v>
      </c>
      <c r="P20" s="1"/>
      <c r="Q20" s="1"/>
      <c r="R20" s="1"/>
      <c r="S20" s="1"/>
      <c r="T20" s="1"/>
      <c r="U20" s="1"/>
      <c r="V20" s="1"/>
      <c r="W20" s="1"/>
      <c r="X20" s="1">
        <f t="shared" si="5"/>
        <v>12</v>
      </c>
      <c r="Y20" s="5">
        <f t="shared" si="6"/>
        <v>0.9230769230769231</v>
      </c>
    </row>
    <row r="21" spans="1:25" ht="12.75">
      <c r="A21" s="1"/>
      <c r="B21" s="1"/>
      <c r="C21" s="1">
        <f aca="true" t="shared" si="7" ref="C21:O21">SUM(C15:C20)</f>
        <v>6</v>
      </c>
      <c r="D21" s="1">
        <f t="shared" si="7"/>
        <v>6</v>
      </c>
      <c r="E21" s="1">
        <f t="shared" si="7"/>
        <v>6</v>
      </c>
      <c r="F21" s="1">
        <f t="shared" si="7"/>
        <v>6</v>
      </c>
      <c r="G21" s="9">
        <f t="shared" si="7"/>
        <v>0</v>
      </c>
      <c r="H21" s="1">
        <f t="shared" si="7"/>
        <v>6</v>
      </c>
      <c r="I21" s="1">
        <f t="shared" si="7"/>
        <v>6</v>
      </c>
      <c r="J21" s="1">
        <f t="shared" si="7"/>
        <v>6</v>
      </c>
      <c r="K21" s="1">
        <f t="shared" si="7"/>
        <v>6</v>
      </c>
      <c r="L21" s="1">
        <f t="shared" si="7"/>
        <v>6</v>
      </c>
      <c r="M21" s="11">
        <f t="shared" si="7"/>
        <v>4</v>
      </c>
      <c r="N21" s="1">
        <f t="shared" si="7"/>
        <v>5</v>
      </c>
      <c r="O21" s="1">
        <f t="shared" si="7"/>
        <v>6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5">
        <f aca="true" t="shared" si="8" ref="C22:O22">C21/6</f>
        <v>1</v>
      </c>
      <c r="D22" s="5">
        <f t="shared" si="8"/>
        <v>1</v>
      </c>
      <c r="E22" s="5">
        <f t="shared" si="8"/>
        <v>1</v>
      </c>
      <c r="F22" s="5">
        <f t="shared" si="8"/>
        <v>1</v>
      </c>
      <c r="G22" s="5">
        <f t="shared" si="8"/>
        <v>0</v>
      </c>
      <c r="H22" s="5">
        <f t="shared" si="8"/>
        <v>1</v>
      </c>
      <c r="I22" s="5">
        <f t="shared" si="8"/>
        <v>1</v>
      </c>
      <c r="J22" s="5">
        <f t="shared" si="8"/>
        <v>1</v>
      </c>
      <c r="K22" s="5">
        <f t="shared" si="8"/>
        <v>1</v>
      </c>
      <c r="L22" s="5">
        <f t="shared" si="8"/>
        <v>1</v>
      </c>
      <c r="M22" s="5">
        <f t="shared" si="8"/>
        <v>0.6666666666666666</v>
      </c>
      <c r="N22" s="5">
        <f t="shared" si="8"/>
        <v>0.8333333333333334</v>
      </c>
      <c r="O22" s="5">
        <f t="shared" si="8"/>
        <v>1</v>
      </c>
      <c r="P22" s="5"/>
      <c r="Q22" s="5"/>
      <c r="R22" s="5"/>
      <c r="S22" s="5"/>
      <c r="T22" s="5"/>
      <c r="U22" s="5"/>
      <c r="V22" s="5"/>
      <c r="W22" s="5"/>
      <c r="X22" s="1"/>
      <c r="Y22" s="1"/>
    </row>
    <row r="25" spans="2:25" ht="12.75">
      <c r="B25" t="s">
        <v>15</v>
      </c>
      <c r="X25">
        <f>(X4+X5+X6+X7+X8+X9+X10+X11+X15+X16+X17+X18+X19+X20)/14</f>
        <v>9.857142857142858</v>
      </c>
      <c r="Y25" s="6">
        <f>(Y4+Y5+Y6+Y7+Y8+Y9+Y10+Y11+Y15+Y16+Y17+Y18+Y19+Y20)/14</f>
        <v>0.7582417582417583</v>
      </c>
    </row>
    <row r="28" ht="12.75">
      <c r="B28" t="s">
        <v>19</v>
      </c>
    </row>
    <row r="29" ht="12.75">
      <c r="B29" t="s">
        <v>20</v>
      </c>
    </row>
    <row r="30" ht="12.75">
      <c r="B30" t="s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6"/>
  <sheetViews>
    <sheetView workbookViewId="0" topLeftCell="A1">
      <selection activeCell="M31" sqref="M31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6.875" style="0" customWidth="1"/>
    <col min="4" max="4" width="6.125" style="0" customWidth="1"/>
    <col min="5" max="5" width="5.75390625" style="0" customWidth="1"/>
    <col min="6" max="6" width="6.375" style="0" customWidth="1"/>
    <col min="7" max="7" width="6.00390625" style="0" customWidth="1"/>
    <col min="8" max="8" width="6.25390625" style="0" customWidth="1"/>
    <col min="9" max="9" width="6.125" style="0" customWidth="1"/>
    <col min="10" max="10" width="6.25390625" style="0" customWidth="1"/>
    <col min="11" max="11" width="6.625" style="0" customWidth="1"/>
    <col min="12" max="12" width="5.125" style="0" customWidth="1"/>
    <col min="13" max="14" width="6.25390625" style="0" customWidth="1"/>
    <col min="15" max="15" width="4.875" style="0" customWidth="1"/>
    <col min="16" max="16" width="7.625" style="0" customWidth="1"/>
  </cols>
  <sheetData>
    <row r="3" spans="2:16" ht="12.75">
      <c r="B3" s="1"/>
      <c r="C3" s="8">
        <v>1</v>
      </c>
      <c r="D3" s="8">
        <v>2</v>
      </c>
      <c r="E3" s="8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1">
        <v>9</v>
      </c>
      <c r="L3" s="1">
        <v>10</v>
      </c>
      <c r="M3" s="1">
        <v>11</v>
      </c>
      <c r="N3" s="2">
        <v>12</v>
      </c>
      <c r="O3" s="1"/>
      <c r="P3" s="1"/>
    </row>
    <row r="4" spans="2:16" ht="12.75">
      <c r="B4" s="1"/>
      <c r="C4" s="8"/>
      <c r="D4" s="8"/>
      <c r="E4" s="8"/>
      <c r="F4" s="2"/>
      <c r="G4" s="2"/>
      <c r="H4" s="2"/>
      <c r="I4" s="2"/>
      <c r="J4" s="2"/>
      <c r="K4" s="1"/>
      <c r="L4" s="1"/>
      <c r="M4" s="1"/>
      <c r="N4" s="2"/>
      <c r="O4" s="1"/>
      <c r="P4" s="1"/>
    </row>
    <row r="5" spans="1:16" ht="12.75">
      <c r="A5">
        <v>1</v>
      </c>
      <c r="B5" s="1" t="s">
        <v>9</v>
      </c>
      <c r="C5" s="8">
        <v>1</v>
      </c>
      <c r="D5" s="8">
        <v>2</v>
      </c>
      <c r="E5" s="8">
        <v>0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1">
        <v>0</v>
      </c>
      <c r="L5" s="1">
        <v>1</v>
      </c>
      <c r="M5" s="1">
        <v>0</v>
      </c>
      <c r="N5" s="2">
        <v>3</v>
      </c>
      <c r="O5" s="1">
        <f aca="true" t="shared" si="0" ref="O5:O12">SUM(C5:N5)</f>
        <v>8</v>
      </c>
      <c r="P5" s="4">
        <f>O5/20</f>
        <v>0.4</v>
      </c>
    </row>
    <row r="6" spans="1:16" ht="12.75">
      <c r="A6">
        <f>A5+1</f>
        <v>2</v>
      </c>
      <c r="B6" s="1" t="s">
        <v>4</v>
      </c>
      <c r="C6" s="8">
        <v>1</v>
      </c>
      <c r="D6" s="8">
        <v>2</v>
      </c>
      <c r="E6" s="8">
        <v>2</v>
      </c>
      <c r="F6" s="2">
        <v>2</v>
      </c>
      <c r="G6" s="2">
        <v>2</v>
      </c>
      <c r="H6" s="2">
        <v>1</v>
      </c>
      <c r="I6" s="2">
        <v>0</v>
      </c>
      <c r="J6" s="2">
        <v>0</v>
      </c>
      <c r="K6" s="1">
        <v>0</v>
      </c>
      <c r="L6" s="1">
        <v>0</v>
      </c>
      <c r="M6" s="1">
        <v>0</v>
      </c>
      <c r="N6" s="2">
        <v>0</v>
      </c>
      <c r="O6" s="1">
        <f t="shared" si="0"/>
        <v>10</v>
      </c>
      <c r="P6" s="4">
        <f aca="true" t="shared" si="1" ref="P6:P12">O6/20</f>
        <v>0.5</v>
      </c>
    </row>
    <row r="7" spans="1:16" ht="12.75">
      <c r="A7">
        <f aca="true" t="shared" si="2" ref="A7:A12">A6+1</f>
        <v>3</v>
      </c>
      <c r="B7" s="1" t="s">
        <v>3</v>
      </c>
      <c r="C7" s="8">
        <v>1</v>
      </c>
      <c r="D7" s="8">
        <v>2</v>
      </c>
      <c r="E7" s="8">
        <v>2</v>
      </c>
      <c r="F7" s="2">
        <v>2</v>
      </c>
      <c r="G7" s="2">
        <v>1</v>
      </c>
      <c r="H7" s="2">
        <v>1</v>
      </c>
      <c r="I7" s="2">
        <v>1</v>
      </c>
      <c r="J7" s="2">
        <v>0</v>
      </c>
      <c r="K7" s="1">
        <v>0</v>
      </c>
      <c r="L7" s="1">
        <v>1</v>
      </c>
      <c r="M7" s="1">
        <v>0</v>
      </c>
      <c r="N7" s="2">
        <v>3</v>
      </c>
      <c r="O7" s="1">
        <f t="shared" si="0"/>
        <v>14</v>
      </c>
      <c r="P7" s="4">
        <f t="shared" si="1"/>
        <v>0.7</v>
      </c>
    </row>
    <row r="8" spans="1:16" ht="12.75">
      <c r="A8">
        <f t="shared" si="2"/>
        <v>4</v>
      </c>
      <c r="B8" s="1" t="s">
        <v>13</v>
      </c>
      <c r="C8" s="8">
        <v>0</v>
      </c>
      <c r="D8" s="8">
        <v>0</v>
      </c>
      <c r="E8" s="8">
        <v>2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1">
        <v>0</v>
      </c>
      <c r="L8" s="1">
        <v>0</v>
      </c>
      <c r="M8" s="1">
        <v>0</v>
      </c>
      <c r="N8" s="2">
        <v>0</v>
      </c>
      <c r="O8" s="1">
        <f t="shared" si="0"/>
        <v>3</v>
      </c>
      <c r="P8" s="4">
        <f t="shared" si="1"/>
        <v>0.15</v>
      </c>
    </row>
    <row r="9" spans="1:16" ht="12.75">
      <c r="A9">
        <f t="shared" si="2"/>
        <v>5</v>
      </c>
      <c r="B9" s="1" t="s">
        <v>12</v>
      </c>
      <c r="C9" s="8">
        <v>1</v>
      </c>
      <c r="D9" s="8">
        <v>2</v>
      </c>
      <c r="E9" s="8">
        <v>2</v>
      </c>
      <c r="F9" s="2">
        <v>2</v>
      </c>
      <c r="G9" s="2">
        <v>1</v>
      </c>
      <c r="H9" s="2">
        <v>1</v>
      </c>
      <c r="I9" s="2">
        <v>1</v>
      </c>
      <c r="J9" s="2">
        <v>0</v>
      </c>
      <c r="K9" s="1">
        <v>0</v>
      </c>
      <c r="L9" s="1">
        <v>1</v>
      </c>
      <c r="M9" s="1">
        <v>0</v>
      </c>
      <c r="N9" s="2">
        <v>3</v>
      </c>
      <c r="O9" s="1">
        <f t="shared" si="0"/>
        <v>14</v>
      </c>
      <c r="P9" s="4">
        <f t="shared" si="1"/>
        <v>0.7</v>
      </c>
    </row>
    <row r="10" spans="1:16" ht="12.75">
      <c r="A10">
        <f t="shared" si="2"/>
        <v>6</v>
      </c>
      <c r="B10" s="1" t="s">
        <v>1</v>
      </c>
      <c r="C10" s="8">
        <v>1</v>
      </c>
      <c r="D10" s="8">
        <v>0</v>
      </c>
      <c r="E10" s="8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1">
        <v>0</v>
      </c>
      <c r="L10" s="1">
        <v>0</v>
      </c>
      <c r="M10" s="1">
        <v>0</v>
      </c>
      <c r="N10" s="2">
        <v>3</v>
      </c>
      <c r="O10" s="1">
        <f t="shared" si="0"/>
        <v>5</v>
      </c>
      <c r="P10" s="4">
        <f t="shared" si="1"/>
        <v>0.25</v>
      </c>
    </row>
    <row r="11" spans="1:16" ht="12.75">
      <c r="A11">
        <f t="shared" si="2"/>
        <v>7</v>
      </c>
      <c r="B11" s="1" t="s">
        <v>11</v>
      </c>
      <c r="C11" s="8">
        <v>0</v>
      </c>
      <c r="D11" s="8">
        <v>0</v>
      </c>
      <c r="E11" s="8">
        <v>2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2">
        <v>2</v>
      </c>
      <c r="O11" s="1">
        <f t="shared" si="0"/>
        <v>5</v>
      </c>
      <c r="P11" s="4">
        <f t="shared" si="1"/>
        <v>0.25</v>
      </c>
    </row>
    <row r="12" spans="1:16" ht="12.75">
      <c r="A12">
        <f t="shared" si="2"/>
        <v>8</v>
      </c>
      <c r="B12" s="1" t="s">
        <v>5</v>
      </c>
      <c r="C12" s="8">
        <v>0</v>
      </c>
      <c r="D12" s="8">
        <v>2</v>
      </c>
      <c r="E12" s="8">
        <v>2</v>
      </c>
      <c r="F12" s="2">
        <v>2</v>
      </c>
      <c r="G12" s="2">
        <v>2</v>
      </c>
      <c r="H12" s="2">
        <v>1</v>
      </c>
      <c r="I12" s="2">
        <v>1</v>
      </c>
      <c r="J12" s="2">
        <v>0</v>
      </c>
      <c r="K12" s="1">
        <v>0</v>
      </c>
      <c r="L12" s="1">
        <v>1</v>
      </c>
      <c r="M12" s="1">
        <v>0</v>
      </c>
      <c r="N12" s="2">
        <v>3</v>
      </c>
      <c r="O12" s="1">
        <f t="shared" si="0"/>
        <v>14</v>
      </c>
      <c r="P12" s="4">
        <f t="shared" si="1"/>
        <v>0.7</v>
      </c>
    </row>
    <row r="13" spans="2:16" ht="12.75">
      <c r="B13" s="1"/>
      <c r="C13" s="8">
        <f aca="true" t="shared" si="3" ref="C13:N13">SUM(C5:C12)</f>
        <v>5</v>
      </c>
      <c r="D13" s="8">
        <f t="shared" si="3"/>
        <v>10</v>
      </c>
      <c r="E13" s="8">
        <f t="shared" si="3"/>
        <v>12</v>
      </c>
      <c r="F13" s="2">
        <f t="shared" si="3"/>
        <v>10</v>
      </c>
      <c r="G13" s="2">
        <f t="shared" si="3"/>
        <v>6</v>
      </c>
      <c r="H13" s="2">
        <f t="shared" si="3"/>
        <v>5</v>
      </c>
      <c r="I13" s="2">
        <f t="shared" si="3"/>
        <v>4</v>
      </c>
      <c r="J13" s="2">
        <f t="shared" si="3"/>
        <v>0</v>
      </c>
      <c r="K13" s="1">
        <f t="shared" si="3"/>
        <v>0</v>
      </c>
      <c r="L13" s="1">
        <f t="shared" si="3"/>
        <v>4</v>
      </c>
      <c r="M13" s="1">
        <f t="shared" si="3"/>
        <v>0</v>
      </c>
      <c r="N13" s="2">
        <f t="shared" si="3"/>
        <v>17</v>
      </c>
      <c r="O13" s="1"/>
      <c r="P13" s="4">
        <f>SUM(P5:P12)/8</f>
        <v>0.45625000000000004</v>
      </c>
    </row>
    <row r="14" spans="2:16" ht="12.75">
      <c r="B14" s="1"/>
      <c r="C14" s="8"/>
      <c r="D14" s="8"/>
      <c r="E14" s="8"/>
      <c r="F14" s="2"/>
      <c r="G14" s="2"/>
      <c r="H14" s="2"/>
      <c r="I14" s="2"/>
      <c r="J14" s="2"/>
      <c r="K14" s="1"/>
      <c r="L14" s="1"/>
      <c r="M14" s="1"/>
      <c r="N14" s="2"/>
      <c r="O14" s="1"/>
      <c r="P14" s="1"/>
    </row>
    <row r="15" spans="2:16" ht="12.75">
      <c r="B15" s="1"/>
      <c r="C15" s="8"/>
      <c r="D15" s="8"/>
      <c r="E15" s="8"/>
      <c r="F15" s="2"/>
      <c r="G15" s="2"/>
      <c r="H15" s="2"/>
      <c r="I15" s="2"/>
      <c r="J15" s="2"/>
      <c r="K15" s="1"/>
      <c r="L15" s="1"/>
      <c r="M15" s="1"/>
      <c r="N15" s="2"/>
      <c r="O15" s="1"/>
      <c r="P15" s="1"/>
    </row>
    <row r="16" spans="2:16" ht="12.75">
      <c r="B16" s="1"/>
      <c r="C16" s="8"/>
      <c r="D16" s="8"/>
      <c r="E16" s="8"/>
      <c r="F16" s="2"/>
      <c r="G16" s="2"/>
      <c r="H16" s="2"/>
      <c r="I16" s="2"/>
      <c r="J16" s="2"/>
      <c r="K16" s="1"/>
      <c r="L16" s="1"/>
      <c r="M16" s="1"/>
      <c r="N16" s="2"/>
      <c r="O16" s="1"/>
      <c r="P16" s="1"/>
    </row>
    <row r="17" spans="1:16" ht="12.75">
      <c r="A17">
        <v>1</v>
      </c>
      <c r="B17" s="1" t="s">
        <v>0</v>
      </c>
      <c r="C17" s="8">
        <v>0</v>
      </c>
      <c r="D17" s="8">
        <v>1</v>
      </c>
      <c r="E17" s="8">
        <v>2</v>
      </c>
      <c r="F17" s="2">
        <v>2</v>
      </c>
      <c r="G17" s="2">
        <v>0</v>
      </c>
      <c r="H17" s="2">
        <v>0</v>
      </c>
      <c r="I17" s="2">
        <v>1</v>
      </c>
      <c r="J17" s="2">
        <v>0</v>
      </c>
      <c r="K17" s="1">
        <v>1</v>
      </c>
      <c r="L17" s="1">
        <v>0</v>
      </c>
      <c r="M17" s="1">
        <v>1</v>
      </c>
      <c r="N17" s="2">
        <v>2</v>
      </c>
      <c r="O17" s="1">
        <f aca="true" t="shared" si="4" ref="O17:O22">SUM(C17:N17)</f>
        <v>10</v>
      </c>
      <c r="P17" s="4">
        <f aca="true" t="shared" si="5" ref="P17:P22">O17/20</f>
        <v>0.5</v>
      </c>
    </row>
    <row r="18" spans="1:16" ht="12.75">
      <c r="A18">
        <f>A17+1</f>
        <v>2</v>
      </c>
      <c r="B18" s="1" t="s">
        <v>7</v>
      </c>
      <c r="C18" s="8">
        <v>1</v>
      </c>
      <c r="D18" s="8">
        <v>2</v>
      </c>
      <c r="E18" s="8">
        <v>2</v>
      </c>
      <c r="F18" s="2">
        <v>2</v>
      </c>
      <c r="G18" s="2">
        <v>0</v>
      </c>
      <c r="H18" s="2">
        <v>1</v>
      </c>
      <c r="I18" s="2">
        <v>2</v>
      </c>
      <c r="J18" s="2">
        <v>2</v>
      </c>
      <c r="K18" s="1">
        <v>1</v>
      </c>
      <c r="L18" s="1">
        <v>1</v>
      </c>
      <c r="M18" s="1">
        <v>1</v>
      </c>
      <c r="N18" s="2">
        <v>3</v>
      </c>
      <c r="O18" s="1">
        <f t="shared" si="4"/>
        <v>18</v>
      </c>
      <c r="P18" s="4">
        <f t="shared" si="5"/>
        <v>0.9</v>
      </c>
    </row>
    <row r="19" spans="1:16" ht="12.75">
      <c r="A19">
        <f>A18+1</f>
        <v>3</v>
      </c>
      <c r="B19" s="1" t="s">
        <v>6</v>
      </c>
      <c r="C19" s="8">
        <v>1</v>
      </c>
      <c r="D19" s="8">
        <v>1</v>
      </c>
      <c r="E19" s="8">
        <v>1</v>
      </c>
      <c r="F19" s="2">
        <v>1</v>
      </c>
      <c r="G19" s="2">
        <v>0</v>
      </c>
      <c r="H19" s="2">
        <v>1</v>
      </c>
      <c r="I19" s="2">
        <v>2</v>
      </c>
      <c r="J19" s="2">
        <v>2</v>
      </c>
      <c r="K19" s="1">
        <v>1</v>
      </c>
      <c r="L19" s="1">
        <v>1</v>
      </c>
      <c r="M19" s="1">
        <v>1</v>
      </c>
      <c r="N19" s="2">
        <v>1</v>
      </c>
      <c r="O19" s="1">
        <f t="shared" si="4"/>
        <v>13</v>
      </c>
      <c r="P19" s="4">
        <f t="shared" si="5"/>
        <v>0.65</v>
      </c>
    </row>
    <row r="20" spans="1:16" ht="12.75">
      <c r="A20">
        <f>A19+1</f>
        <v>4</v>
      </c>
      <c r="B20" s="1" t="s">
        <v>2</v>
      </c>
      <c r="C20" s="8">
        <v>1</v>
      </c>
      <c r="D20" s="8">
        <v>2</v>
      </c>
      <c r="E20" s="8">
        <v>1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1">
        <v>1</v>
      </c>
      <c r="L20" s="1">
        <v>0</v>
      </c>
      <c r="M20" s="1">
        <v>1</v>
      </c>
      <c r="N20" s="2">
        <v>2</v>
      </c>
      <c r="O20" s="1">
        <f t="shared" si="4"/>
        <v>9</v>
      </c>
      <c r="P20" s="4">
        <f t="shared" si="5"/>
        <v>0.45</v>
      </c>
    </row>
    <row r="21" spans="1:16" ht="12.75">
      <c r="A21">
        <f>A20+1</f>
        <v>5</v>
      </c>
      <c r="B21" s="1" t="s">
        <v>10</v>
      </c>
      <c r="C21" s="8">
        <v>1</v>
      </c>
      <c r="D21" s="8">
        <v>2</v>
      </c>
      <c r="E21" s="8">
        <v>0</v>
      </c>
      <c r="F21" s="2">
        <v>0</v>
      </c>
      <c r="G21" s="2">
        <v>1</v>
      </c>
      <c r="H21" s="2">
        <v>1</v>
      </c>
      <c r="I21" s="2">
        <v>0</v>
      </c>
      <c r="J21" s="2">
        <v>0</v>
      </c>
      <c r="K21" s="1">
        <v>0</v>
      </c>
      <c r="L21" s="1">
        <v>0</v>
      </c>
      <c r="M21" s="1">
        <v>0</v>
      </c>
      <c r="N21" s="2">
        <v>3</v>
      </c>
      <c r="O21" s="1">
        <f t="shared" si="4"/>
        <v>8</v>
      </c>
      <c r="P21" s="4">
        <f t="shared" si="5"/>
        <v>0.4</v>
      </c>
    </row>
    <row r="22" spans="1:16" ht="12.75">
      <c r="A22">
        <f>A21+1</f>
        <v>6</v>
      </c>
      <c r="B22" s="1" t="s">
        <v>8</v>
      </c>
      <c r="C22" s="8">
        <v>1</v>
      </c>
      <c r="D22" s="8">
        <v>2</v>
      </c>
      <c r="E22" s="8">
        <v>2</v>
      </c>
      <c r="F22" s="2">
        <v>0</v>
      </c>
      <c r="G22" s="2">
        <v>0</v>
      </c>
      <c r="H22" s="2">
        <v>0</v>
      </c>
      <c r="I22" s="2">
        <v>2</v>
      </c>
      <c r="J22" s="2">
        <v>0</v>
      </c>
      <c r="K22" s="1">
        <v>1</v>
      </c>
      <c r="L22" s="1">
        <v>1</v>
      </c>
      <c r="M22" s="1">
        <v>1</v>
      </c>
      <c r="N22" s="2">
        <v>0</v>
      </c>
      <c r="O22" s="1">
        <f t="shared" si="4"/>
        <v>10</v>
      </c>
      <c r="P22" s="4">
        <f t="shared" si="5"/>
        <v>0.5</v>
      </c>
    </row>
    <row r="23" spans="2:16" ht="12.75">
      <c r="B23" s="1"/>
      <c r="C23" s="8">
        <f>SUM(C17:C22)</f>
        <v>5</v>
      </c>
      <c r="D23" s="8">
        <f aca="true" t="shared" si="6" ref="D23:N23">SUM(D17:D22)</f>
        <v>10</v>
      </c>
      <c r="E23" s="8">
        <f t="shared" si="6"/>
        <v>8</v>
      </c>
      <c r="F23" s="2">
        <f t="shared" si="6"/>
        <v>6</v>
      </c>
      <c r="G23" s="2">
        <f t="shared" si="6"/>
        <v>1</v>
      </c>
      <c r="H23" s="2">
        <f t="shared" si="6"/>
        <v>3</v>
      </c>
      <c r="I23" s="2">
        <f t="shared" si="6"/>
        <v>7</v>
      </c>
      <c r="J23" s="2">
        <f t="shared" si="6"/>
        <v>4</v>
      </c>
      <c r="K23" s="1">
        <f t="shared" si="6"/>
        <v>5</v>
      </c>
      <c r="L23" s="1">
        <f t="shared" si="6"/>
        <v>3</v>
      </c>
      <c r="M23" s="1">
        <f t="shared" si="6"/>
        <v>5</v>
      </c>
      <c r="N23" s="2">
        <f t="shared" si="6"/>
        <v>11</v>
      </c>
      <c r="O23" s="1"/>
      <c r="P23" s="4">
        <f>SUM(P17:P22)/6</f>
        <v>0.5666666666666667</v>
      </c>
    </row>
    <row r="26" spans="2:16" ht="12.75">
      <c r="B26" t="s">
        <v>14</v>
      </c>
      <c r="O26">
        <f>(O5+O6+O7+O8+O9+O10+O11+O12+O17+O18+O19+O20+O21+O22)/14</f>
        <v>10.071428571428571</v>
      </c>
      <c r="P26" s="3">
        <f>(P5+P6+P7+P8+P9+P10+P11+P12+P17+P18+P19+P20+P21+P22)/14</f>
        <v>0.5035714285714287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6"/>
  <sheetViews>
    <sheetView workbookViewId="0" topLeftCell="A1">
      <selection activeCell="G30" sqref="G30"/>
    </sheetView>
  </sheetViews>
  <sheetFormatPr defaultColWidth="9.00390625" defaultRowHeight="12.75"/>
  <cols>
    <col min="2" max="2" width="13.875" style="0" customWidth="1"/>
    <col min="3" max="3" width="6.875" style="0" customWidth="1"/>
    <col min="4" max="4" width="6.125" style="0" customWidth="1"/>
    <col min="5" max="5" width="5.75390625" style="0" customWidth="1"/>
    <col min="6" max="6" width="6.375" style="0" customWidth="1"/>
    <col min="7" max="7" width="6.00390625" style="0" customWidth="1"/>
    <col min="8" max="8" width="5.125" style="0" customWidth="1"/>
    <col min="9" max="10" width="6.25390625" style="0" customWidth="1"/>
    <col min="11" max="11" width="4.875" style="0" customWidth="1"/>
    <col min="12" max="12" width="7.625" style="0" customWidth="1"/>
  </cols>
  <sheetData>
    <row r="3" spans="2:12" ht="12.75">
      <c r="B3" s="1"/>
      <c r="C3" s="8">
        <v>1</v>
      </c>
      <c r="D3" s="8">
        <v>2</v>
      </c>
      <c r="E3" s="8">
        <v>3</v>
      </c>
      <c r="F3" s="2">
        <v>4</v>
      </c>
      <c r="G3" s="2">
        <v>5</v>
      </c>
      <c r="H3" s="1">
        <v>10</v>
      </c>
      <c r="I3" s="1">
        <v>11</v>
      </c>
      <c r="J3" s="2">
        <v>12</v>
      </c>
      <c r="K3" s="1" t="s">
        <v>16</v>
      </c>
      <c r="L3" s="7" t="s">
        <v>17</v>
      </c>
    </row>
    <row r="4" spans="2:12" ht="12.75">
      <c r="B4" s="1"/>
      <c r="C4" s="8"/>
      <c r="D4" s="8"/>
      <c r="E4" s="8"/>
      <c r="F4" s="2"/>
      <c r="G4" s="2"/>
      <c r="H4" s="1"/>
      <c r="I4" s="1"/>
      <c r="J4" s="2"/>
      <c r="K4" s="1"/>
      <c r="L4" s="1"/>
    </row>
    <row r="5" spans="1:12" ht="12.75">
      <c r="A5">
        <v>1</v>
      </c>
      <c r="B5" s="1" t="s">
        <v>9</v>
      </c>
      <c r="C5" s="8">
        <v>1</v>
      </c>
      <c r="D5" s="8">
        <v>2</v>
      </c>
      <c r="E5" s="8">
        <v>0</v>
      </c>
      <c r="F5" s="2">
        <v>1</v>
      </c>
      <c r="G5" s="2">
        <v>0</v>
      </c>
      <c r="H5" s="1">
        <v>1</v>
      </c>
      <c r="I5" s="1">
        <v>0</v>
      </c>
      <c r="J5" s="2">
        <v>3</v>
      </c>
      <c r="K5" s="1">
        <f aca="true" t="shared" si="0" ref="K5:K12">SUM(C5:J5)</f>
        <v>8</v>
      </c>
      <c r="L5" s="5">
        <f>K5/14</f>
        <v>0.5714285714285714</v>
      </c>
    </row>
    <row r="6" spans="1:12" ht="12.75">
      <c r="A6">
        <f aca="true" t="shared" si="1" ref="A6:A12">A5+1</f>
        <v>2</v>
      </c>
      <c r="B6" s="1" t="s">
        <v>4</v>
      </c>
      <c r="C6" s="8">
        <v>1</v>
      </c>
      <c r="D6" s="8">
        <v>2</v>
      </c>
      <c r="E6" s="8">
        <v>2</v>
      </c>
      <c r="F6" s="2">
        <v>2</v>
      </c>
      <c r="G6" s="2">
        <v>2</v>
      </c>
      <c r="H6" s="1">
        <v>0</v>
      </c>
      <c r="I6" s="1">
        <v>0</v>
      </c>
      <c r="J6" s="2">
        <v>0</v>
      </c>
      <c r="K6" s="1">
        <f t="shared" si="0"/>
        <v>9</v>
      </c>
      <c r="L6" s="5">
        <f aca="true" t="shared" si="2" ref="L6:L13">K6/14</f>
        <v>0.6428571428571429</v>
      </c>
    </row>
    <row r="7" spans="1:12" ht="12.75">
      <c r="A7">
        <f t="shared" si="1"/>
        <v>3</v>
      </c>
      <c r="B7" s="1" t="s">
        <v>3</v>
      </c>
      <c r="C7" s="8">
        <v>1</v>
      </c>
      <c r="D7" s="8">
        <v>2</v>
      </c>
      <c r="E7" s="8">
        <v>2</v>
      </c>
      <c r="F7" s="2">
        <v>2</v>
      </c>
      <c r="G7" s="2">
        <v>1</v>
      </c>
      <c r="H7" s="1">
        <v>1</v>
      </c>
      <c r="I7" s="1">
        <v>0</v>
      </c>
      <c r="J7" s="2">
        <v>3</v>
      </c>
      <c r="K7" s="1">
        <f t="shared" si="0"/>
        <v>12</v>
      </c>
      <c r="L7" s="5">
        <f t="shared" si="2"/>
        <v>0.8571428571428571</v>
      </c>
    </row>
    <row r="8" spans="1:12" ht="12.75">
      <c r="A8">
        <f t="shared" si="1"/>
        <v>4</v>
      </c>
      <c r="B8" s="1" t="s">
        <v>13</v>
      </c>
      <c r="C8" s="8">
        <v>0</v>
      </c>
      <c r="D8" s="8">
        <v>0</v>
      </c>
      <c r="E8" s="8">
        <v>2</v>
      </c>
      <c r="F8" s="2">
        <v>0</v>
      </c>
      <c r="G8" s="2">
        <v>0</v>
      </c>
      <c r="H8" s="1">
        <v>0</v>
      </c>
      <c r="I8" s="1">
        <v>0</v>
      </c>
      <c r="J8" s="2">
        <v>0</v>
      </c>
      <c r="K8" s="1">
        <f t="shared" si="0"/>
        <v>2</v>
      </c>
      <c r="L8" s="5">
        <f t="shared" si="2"/>
        <v>0.14285714285714285</v>
      </c>
    </row>
    <row r="9" spans="1:12" ht="12.75">
      <c r="A9">
        <f t="shared" si="1"/>
        <v>5</v>
      </c>
      <c r="B9" s="1" t="s">
        <v>12</v>
      </c>
      <c r="C9" s="8">
        <v>1</v>
      </c>
      <c r="D9" s="8">
        <v>2</v>
      </c>
      <c r="E9" s="8">
        <v>2</v>
      </c>
      <c r="F9" s="2">
        <v>2</v>
      </c>
      <c r="G9" s="2">
        <v>1</v>
      </c>
      <c r="H9" s="1">
        <v>1</v>
      </c>
      <c r="I9" s="1">
        <v>0</v>
      </c>
      <c r="J9" s="2">
        <v>3</v>
      </c>
      <c r="K9" s="1">
        <f t="shared" si="0"/>
        <v>12</v>
      </c>
      <c r="L9" s="5">
        <f t="shared" si="2"/>
        <v>0.8571428571428571</v>
      </c>
    </row>
    <row r="10" spans="1:12" ht="12.75">
      <c r="A10">
        <f t="shared" si="1"/>
        <v>6</v>
      </c>
      <c r="B10" s="1" t="s">
        <v>1</v>
      </c>
      <c r="C10" s="8">
        <v>1</v>
      </c>
      <c r="D10" s="8">
        <v>0</v>
      </c>
      <c r="E10" s="8">
        <v>0</v>
      </c>
      <c r="F10" s="2">
        <v>0</v>
      </c>
      <c r="G10" s="2">
        <v>0</v>
      </c>
      <c r="H10" s="1">
        <v>0</v>
      </c>
      <c r="I10" s="1">
        <v>0</v>
      </c>
      <c r="J10" s="2">
        <v>3</v>
      </c>
      <c r="K10" s="1">
        <f t="shared" si="0"/>
        <v>4</v>
      </c>
      <c r="L10" s="5">
        <f t="shared" si="2"/>
        <v>0.2857142857142857</v>
      </c>
    </row>
    <row r="11" spans="1:12" ht="12.75">
      <c r="A11">
        <f t="shared" si="1"/>
        <v>7</v>
      </c>
      <c r="B11" s="1" t="s">
        <v>11</v>
      </c>
      <c r="C11" s="8">
        <v>0</v>
      </c>
      <c r="D11" s="8">
        <v>0</v>
      </c>
      <c r="E11" s="8">
        <v>2</v>
      </c>
      <c r="F11" s="2">
        <v>1</v>
      </c>
      <c r="G11" s="2">
        <v>0</v>
      </c>
      <c r="H11" s="1">
        <v>0</v>
      </c>
      <c r="I11" s="1">
        <v>0</v>
      </c>
      <c r="J11" s="2">
        <v>2</v>
      </c>
      <c r="K11" s="1">
        <f t="shared" si="0"/>
        <v>5</v>
      </c>
      <c r="L11" s="5">
        <f t="shared" si="2"/>
        <v>0.35714285714285715</v>
      </c>
    </row>
    <row r="12" spans="1:12" ht="12.75">
      <c r="A12">
        <f t="shared" si="1"/>
        <v>8</v>
      </c>
      <c r="B12" s="1" t="s">
        <v>5</v>
      </c>
      <c r="C12" s="8">
        <v>0</v>
      </c>
      <c r="D12" s="8">
        <v>2</v>
      </c>
      <c r="E12" s="8">
        <v>2</v>
      </c>
      <c r="F12" s="2">
        <v>2</v>
      </c>
      <c r="G12" s="2">
        <v>2</v>
      </c>
      <c r="H12" s="1">
        <v>1</v>
      </c>
      <c r="I12" s="1">
        <v>0</v>
      </c>
      <c r="J12" s="2">
        <v>3</v>
      </c>
      <c r="K12" s="1">
        <f t="shared" si="0"/>
        <v>12</v>
      </c>
      <c r="L12" s="5">
        <f t="shared" si="2"/>
        <v>0.8571428571428571</v>
      </c>
    </row>
    <row r="13" spans="2:12" ht="12.75">
      <c r="B13" s="1"/>
      <c r="C13" s="8">
        <f aca="true" t="shared" si="3" ref="C13:J13">SUM(C5:C12)</f>
        <v>5</v>
      </c>
      <c r="D13" s="8">
        <f t="shared" si="3"/>
        <v>10</v>
      </c>
      <c r="E13" s="8">
        <f t="shared" si="3"/>
        <v>12</v>
      </c>
      <c r="F13" s="2">
        <f t="shared" si="3"/>
        <v>10</v>
      </c>
      <c r="G13" s="2">
        <f t="shared" si="3"/>
        <v>6</v>
      </c>
      <c r="H13" s="1">
        <f t="shared" si="3"/>
        <v>4</v>
      </c>
      <c r="I13" s="1">
        <f t="shared" si="3"/>
        <v>0</v>
      </c>
      <c r="J13" s="2">
        <f t="shared" si="3"/>
        <v>17</v>
      </c>
      <c r="K13" s="1"/>
      <c r="L13" s="5">
        <f t="shared" si="2"/>
        <v>0</v>
      </c>
    </row>
    <row r="14" spans="2:12" ht="12.75">
      <c r="B14" s="1"/>
      <c r="C14" s="8"/>
      <c r="D14" s="8"/>
      <c r="E14" s="8"/>
      <c r="F14" s="2"/>
      <c r="G14" s="2"/>
      <c r="H14" s="1"/>
      <c r="I14" s="1"/>
      <c r="J14" s="2"/>
      <c r="K14" s="1"/>
      <c r="L14" s="1"/>
    </row>
    <row r="15" spans="2:12" ht="12.75">
      <c r="B15" s="1"/>
      <c r="C15" s="8"/>
      <c r="D15" s="8"/>
      <c r="E15" s="8"/>
      <c r="F15" s="2"/>
      <c r="G15" s="2"/>
      <c r="H15" s="1"/>
      <c r="I15" s="1"/>
      <c r="J15" s="2"/>
      <c r="K15" s="1"/>
      <c r="L15" s="1"/>
    </row>
    <row r="16" spans="2:12" ht="12.75">
      <c r="B16" s="1"/>
      <c r="C16" s="8"/>
      <c r="D16" s="8"/>
      <c r="E16" s="8"/>
      <c r="F16" s="2"/>
      <c r="G16" s="2"/>
      <c r="H16" s="1"/>
      <c r="I16" s="1"/>
      <c r="J16" s="2"/>
      <c r="K16" s="1"/>
      <c r="L16" s="1"/>
    </row>
    <row r="17" spans="1:12" ht="12.75">
      <c r="A17">
        <v>1</v>
      </c>
      <c r="B17" s="1" t="s">
        <v>0</v>
      </c>
      <c r="C17" s="8">
        <v>0</v>
      </c>
      <c r="D17" s="8">
        <v>1</v>
      </c>
      <c r="E17" s="8">
        <v>2</v>
      </c>
      <c r="F17" s="2">
        <v>2</v>
      </c>
      <c r="G17" s="2">
        <v>0</v>
      </c>
      <c r="H17" s="1">
        <v>0</v>
      </c>
      <c r="I17" s="1">
        <v>1</v>
      </c>
      <c r="J17" s="2">
        <v>2</v>
      </c>
      <c r="K17" s="1">
        <f aca="true" t="shared" si="4" ref="K17:K22">SUM(C17:J17)</f>
        <v>8</v>
      </c>
      <c r="L17" s="5">
        <f aca="true" t="shared" si="5" ref="L17:L22">K17/14</f>
        <v>0.5714285714285714</v>
      </c>
    </row>
    <row r="18" spans="1:12" ht="12.75">
      <c r="A18">
        <f>A17+1</f>
        <v>2</v>
      </c>
      <c r="B18" s="1" t="s">
        <v>7</v>
      </c>
      <c r="C18" s="8">
        <v>1</v>
      </c>
      <c r="D18" s="8">
        <v>2</v>
      </c>
      <c r="E18" s="8">
        <v>2</v>
      </c>
      <c r="F18" s="2">
        <v>2</v>
      </c>
      <c r="G18" s="2">
        <v>0</v>
      </c>
      <c r="H18" s="1">
        <v>1</v>
      </c>
      <c r="I18" s="1">
        <v>1</v>
      </c>
      <c r="J18" s="2">
        <v>3</v>
      </c>
      <c r="K18" s="1">
        <f t="shared" si="4"/>
        <v>12</v>
      </c>
      <c r="L18" s="5">
        <f t="shared" si="5"/>
        <v>0.8571428571428571</v>
      </c>
    </row>
    <row r="19" spans="1:12" ht="12.75">
      <c r="A19">
        <f>A18+1</f>
        <v>3</v>
      </c>
      <c r="B19" s="1" t="s">
        <v>6</v>
      </c>
      <c r="C19" s="8">
        <v>1</v>
      </c>
      <c r="D19" s="8">
        <v>1</v>
      </c>
      <c r="E19" s="8">
        <v>1</v>
      </c>
      <c r="F19" s="2">
        <v>1</v>
      </c>
      <c r="G19" s="2">
        <v>0</v>
      </c>
      <c r="H19" s="1">
        <v>1</v>
      </c>
      <c r="I19" s="1">
        <v>1</v>
      </c>
      <c r="J19" s="2">
        <v>1</v>
      </c>
      <c r="K19" s="1">
        <f t="shared" si="4"/>
        <v>7</v>
      </c>
      <c r="L19" s="5">
        <f t="shared" si="5"/>
        <v>0.5</v>
      </c>
    </row>
    <row r="20" spans="1:12" ht="12.75">
      <c r="A20">
        <f>A19+1</f>
        <v>4</v>
      </c>
      <c r="B20" s="1" t="s">
        <v>2</v>
      </c>
      <c r="C20" s="8">
        <v>1</v>
      </c>
      <c r="D20" s="8">
        <v>1</v>
      </c>
      <c r="E20" s="8">
        <v>1</v>
      </c>
      <c r="F20" s="2">
        <v>1</v>
      </c>
      <c r="G20" s="2">
        <v>0</v>
      </c>
      <c r="H20" s="1">
        <v>0</v>
      </c>
      <c r="I20" s="1">
        <v>1</v>
      </c>
      <c r="J20" s="2">
        <v>1</v>
      </c>
      <c r="K20" s="1">
        <f t="shared" si="4"/>
        <v>6</v>
      </c>
      <c r="L20" s="5">
        <f t="shared" si="5"/>
        <v>0.42857142857142855</v>
      </c>
    </row>
    <row r="21" spans="1:12" ht="12.75">
      <c r="A21">
        <f>A20+1</f>
        <v>5</v>
      </c>
      <c r="B21" s="1" t="s">
        <v>10</v>
      </c>
      <c r="C21" s="8">
        <v>1</v>
      </c>
      <c r="D21" s="8">
        <v>2</v>
      </c>
      <c r="E21" s="8">
        <v>0</v>
      </c>
      <c r="F21" s="2">
        <v>0</v>
      </c>
      <c r="G21" s="2">
        <v>1</v>
      </c>
      <c r="H21" s="1">
        <v>0</v>
      </c>
      <c r="I21" s="1">
        <v>0</v>
      </c>
      <c r="J21" s="2">
        <v>3</v>
      </c>
      <c r="K21" s="1">
        <f t="shared" si="4"/>
        <v>7</v>
      </c>
      <c r="L21" s="5">
        <f t="shared" si="5"/>
        <v>0.5</v>
      </c>
    </row>
    <row r="22" spans="1:12" ht="12.75">
      <c r="A22">
        <f>A21+1</f>
        <v>6</v>
      </c>
      <c r="B22" s="1" t="s">
        <v>8</v>
      </c>
      <c r="C22" s="8">
        <v>1</v>
      </c>
      <c r="D22" s="8">
        <v>2</v>
      </c>
      <c r="E22" s="8">
        <v>2</v>
      </c>
      <c r="F22" s="2">
        <v>0</v>
      </c>
      <c r="G22" s="2">
        <v>0</v>
      </c>
      <c r="H22" s="1">
        <v>1</v>
      </c>
      <c r="I22" s="1">
        <v>1</v>
      </c>
      <c r="J22" s="2">
        <v>0</v>
      </c>
      <c r="K22" s="1">
        <f t="shared" si="4"/>
        <v>7</v>
      </c>
      <c r="L22" s="5">
        <f t="shared" si="5"/>
        <v>0.5</v>
      </c>
    </row>
    <row r="23" spans="2:12" ht="12.75">
      <c r="B23" s="1"/>
      <c r="C23" s="8">
        <f aca="true" t="shared" si="6" ref="C23:J23">SUM(C17:C22)</f>
        <v>5</v>
      </c>
      <c r="D23" s="8">
        <f t="shared" si="6"/>
        <v>9</v>
      </c>
      <c r="E23" s="8">
        <f t="shared" si="6"/>
        <v>8</v>
      </c>
      <c r="F23" s="2">
        <f t="shared" si="6"/>
        <v>6</v>
      </c>
      <c r="G23" s="2">
        <f t="shared" si="6"/>
        <v>1</v>
      </c>
      <c r="H23" s="1">
        <f t="shared" si="6"/>
        <v>3</v>
      </c>
      <c r="I23" s="1">
        <f t="shared" si="6"/>
        <v>5</v>
      </c>
      <c r="J23" s="2">
        <f t="shared" si="6"/>
        <v>10</v>
      </c>
      <c r="K23" s="1"/>
      <c r="L23" s="5">
        <f>SUM(L17:L22)/6</f>
        <v>0.5595238095238094</v>
      </c>
    </row>
    <row r="26" spans="2:12" ht="12.75">
      <c r="B26" t="s">
        <v>14</v>
      </c>
      <c r="K26">
        <f>(K5+K6+K7+K8+K9+K10+K11+K12+K17+K18+K19+K20+K21+K22)/14</f>
        <v>7.928571428571429</v>
      </c>
      <c r="L26" s="6">
        <f>(L5+L6+L7+L8+L9+L10+L11+L12+L17+L18+L19+L20+L21+L22)/14</f>
        <v>0.5663265306122448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6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7.00390625" style="0" customWidth="1"/>
    <col min="2" max="2" width="12.625" style="0" customWidth="1"/>
    <col min="3" max="3" width="10.00390625" style="0" customWidth="1"/>
  </cols>
  <sheetData>
    <row r="3" spans="2:10" ht="12.75">
      <c r="B3" s="1"/>
      <c r="C3" s="8">
        <v>1</v>
      </c>
      <c r="D3" s="8">
        <v>2</v>
      </c>
      <c r="E3" s="8">
        <v>3</v>
      </c>
      <c r="F3" s="2">
        <v>4</v>
      </c>
      <c r="G3" s="2">
        <v>5</v>
      </c>
      <c r="H3" s="2">
        <v>6</v>
      </c>
      <c r="I3" s="1"/>
      <c r="J3" s="1"/>
    </row>
    <row r="4" spans="2:10" ht="12.75">
      <c r="B4" s="1"/>
      <c r="C4" s="8"/>
      <c r="D4" s="8"/>
      <c r="E4" s="8"/>
      <c r="F4" s="2"/>
      <c r="G4" s="2"/>
      <c r="H4" s="2"/>
      <c r="I4" s="1"/>
      <c r="J4" s="1"/>
    </row>
    <row r="5" spans="1:10" ht="12.75">
      <c r="A5">
        <v>1</v>
      </c>
      <c r="B5" s="1" t="s">
        <v>9</v>
      </c>
      <c r="C5" s="8">
        <v>1</v>
      </c>
      <c r="D5" s="8">
        <v>2</v>
      </c>
      <c r="E5" s="8">
        <v>2</v>
      </c>
      <c r="F5" s="2">
        <v>3</v>
      </c>
      <c r="G5" s="2">
        <v>2</v>
      </c>
      <c r="H5" s="2">
        <v>3</v>
      </c>
      <c r="I5" s="1">
        <f>SUM(C5:H5)</f>
        <v>13</v>
      </c>
      <c r="J5" s="4">
        <f>I5/17</f>
        <v>0.7647058823529411</v>
      </c>
    </row>
    <row r="6" spans="1:10" ht="12.75">
      <c r="A6">
        <f>A5+1</f>
        <v>2</v>
      </c>
      <c r="B6" s="1" t="s">
        <v>4</v>
      </c>
      <c r="C6" s="8">
        <v>0</v>
      </c>
      <c r="D6" s="8">
        <v>1</v>
      </c>
      <c r="E6" s="8">
        <v>0</v>
      </c>
      <c r="F6" s="2">
        <v>1</v>
      </c>
      <c r="G6" s="2">
        <v>0</v>
      </c>
      <c r="H6" s="2">
        <v>3</v>
      </c>
      <c r="I6" s="1">
        <f aca="true" t="shared" si="0" ref="I6:I12">SUM(C6:H6)</f>
        <v>5</v>
      </c>
      <c r="J6" s="4">
        <f aca="true" t="shared" si="1" ref="J6:J12">I6/17</f>
        <v>0.29411764705882354</v>
      </c>
    </row>
    <row r="7" spans="1:10" ht="12.75">
      <c r="A7">
        <f aca="true" t="shared" si="2" ref="A7:A12">A6+1</f>
        <v>3</v>
      </c>
      <c r="B7" s="1" t="s">
        <v>3</v>
      </c>
      <c r="C7" s="8">
        <v>1</v>
      </c>
      <c r="D7" s="8">
        <v>2</v>
      </c>
      <c r="E7" s="8">
        <v>2</v>
      </c>
      <c r="F7" s="2">
        <v>2</v>
      </c>
      <c r="G7" s="2">
        <v>3</v>
      </c>
      <c r="H7" s="2">
        <v>4</v>
      </c>
      <c r="I7" s="1">
        <f t="shared" si="0"/>
        <v>14</v>
      </c>
      <c r="J7" s="4">
        <f t="shared" si="1"/>
        <v>0.8235294117647058</v>
      </c>
    </row>
    <row r="8" spans="1:10" ht="12.75">
      <c r="A8">
        <f t="shared" si="2"/>
        <v>4</v>
      </c>
      <c r="B8" s="1" t="s">
        <v>13</v>
      </c>
      <c r="C8" s="8">
        <v>0</v>
      </c>
      <c r="D8" s="8">
        <v>2</v>
      </c>
      <c r="E8" s="8">
        <v>1</v>
      </c>
      <c r="F8" s="2">
        <v>1</v>
      </c>
      <c r="G8" s="2">
        <v>1</v>
      </c>
      <c r="H8" s="2">
        <v>1</v>
      </c>
      <c r="I8" s="1">
        <f t="shared" si="0"/>
        <v>6</v>
      </c>
      <c r="J8" s="4">
        <f t="shared" si="1"/>
        <v>0.35294117647058826</v>
      </c>
    </row>
    <row r="9" spans="1:10" ht="12.75">
      <c r="A9">
        <f t="shared" si="2"/>
        <v>5</v>
      </c>
      <c r="B9" s="1" t="s">
        <v>12</v>
      </c>
      <c r="C9" s="8">
        <v>0</v>
      </c>
      <c r="D9" s="8">
        <v>1</v>
      </c>
      <c r="E9" s="8">
        <v>0</v>
      </c>
      <c r="F9" s="2">
        <v>2</v>
      </c>
      <c r="G9" s="2">
        <v>0</v>
      </c>
      <c r="H9" s="2">
        <v>0</v>
      </c>
      <c r="I9" s="1">
        <f t="shared" si="0"/>
        <v>3</v>
      </c>
      <c r="J9" s="4">
        <f t="shared" si="1"/>
        <v>0.17647058823529413</v>
      </c>
    </row>
    <row r="10" spans="1:10" ht="12.75">
      <c r="A10">
        <f t="shared" si="2"/>
        <v>6</v>
      </c>
      <c r="B10" s="1" t="s">
        <v>1</v>
      </c>
      <c r="C10" s="8">
        <v>0</v>
      </c>
      <c r="D10" s="8">
        <v>0</v>
      </c>
      <c r="E10" s="8">
        <v>1</v>
      </c>
      <c r="F10" s="2">
        <v>1</v>
      </c>
      <c r="G10" s="2">
        <v>0</v>
      </c>
      <c r="H10" s="2">
        <v>2</v>
      </c>
      <c r="I10" s="1">
        <f t="shared" si="0"/>
        <v>4</v>
      </c>
      <c r="J10" s="4">
        <f t="shared" si="1"/>
        <v>0.23529411764705882</v>
      </c>
    </row>
    <row r="11" spans="1:10" ht="12.75">
      <c r="A11">
        <f t="shared" si="2"/>
        <v>7</v>
      </c>
      <c r="B11" s="1" t="s">
        <v>11</v>
      </c>
      <c r="C11" s="8">
        <v>1</v>
      </c>
      <c r="D11" s="8">
        <v>2</v>
      </c>
      <c r="E11" s="8">
        <v>1</v>
      </c>
      <c r="F11" s="2">
        <v>1</v>
      </c>
      <c r="G11" s="2">
        <v>1</v>
      </c>
      <c r="H11" s="2">
        <v>3</v>
      </c>
      <c r="I11" s="1">
        <f t="shared" si="0"/>
        <v>9</v>
      </c>
      <c r="J11" s="4">
        <f t="shared" si="1"/>
        <v>0.5294117647058824</v>
      </c>
    </row>
    <row r="12" spans="1:10" ht="12.75">
      <c r="A12">
        <f t="shared" si="2"/>
        <v>8</v>
      </c>
      <c r="B12" s="1" t="s">
        <v>5</v>
      </c>
      <c r="C12" s="8">
        <v>1</v>
      </c>
      <c r="D12" s="8">
        <v>2</v>
      </c>
      <c r="E12" s="8">
        <v>1</v>
      </c>
      <c r="F12" s="2">
        <v>2</v>
      </c>
      <c r="G12" s="2">
        <v>3</v>
      </c>
      <c r="H12" s="2">
        <v>4</v>
      </c>
      <c r="I12" s="1">
        <f t="shared" si="0"/>
        <v>13</v>
      </c>
      <c r="J12" s="4">
        <f t="shared" si="1"/>
        <v>0.7647058823529411</v>
      </c>
    </row>
    <row r="13" spans="2:10" ht="12.75">
      <c r="B13" s="1"/>
      <c r="C13" s="8">
        <f aca="true" t="shared" si="3" ref="C13:H13">SUM(C5:C12)</f>
        <v>4</v>
      </c>
      <c r="D13" s="8">
        <f t="shared" si="3"/>
        <v>12</v>
      </c>
      <c r="E13" s="8">
        <f t="shared" si="3"/>
        <v>8</v>
      </c>
      <c r="F13" s="2">
        <f t="shared" si="3"/>
        <v>13</v>
      </c>
      <c r="G13" s="2">
        <f t="shared" si="3"/>
        <v>10</v>
      </c>
      <c r="H13" s="2">
        <f t="shared" si="3"/>
        <v>20</v>
      </c>
      <c r="I13" s="1"/>
      <c r="J13" s="4">
        <f>SUM(J5:J12)/8</f>
        <v>0.4926470588235294</v>
      </c>
    </row>
    <row r="14" spans="2:10" ht="12.75">
      <c r="B14" s="1"/>
      <c r="C14" s="8"/>
      <c r="D14" s="8"/>
      <c r="E14" s="8"/>
      <c r="F14" s="2"/>
      <c r="G14" s="2"/>
      <c r="H14" s="2"/>
      <c r="I14" s="1"/>
      <c r="J14" s="1"/>
    </row>
    <row r="15" spans="2:10" ht="12.75">
      <c r="B15" s="1"/>
      <c r="C15" s="8"/>
      <c r="D15" s="8"/>
      <c r="E15" s="8"/>
      <c r="F15" s="2"/>
      <c r="G15" s="2"/>
      <c r="H15" s="2"/>
      <c r="I15" s="1"/>
      <c r="J15" s="1"/>
    </row>
    <row r="16" spans="2:10" ht="12.75">
      <c r="B16" s="1"/>
      <c r="C16" s="8"/>
      <c r="D16" s="8"/>
      <c r="E16" s="8"/>
      <c r="F16" s="2"/>
      <c r="G16" s="2"/>
      <c r="H16" s="2"/>
      <c r="I16" s="1"/>
      <c r="J16" s="1"/>
    </row>
    <row r="17" spans="1:10" ht="12.75">
      <c r="A17">
        <v>1</v>
      </c>
      <c r="B17" s="1" t="s">
        <v>0</v>
      </c>
      <c r="C17" s="8">
        <v>1</v>
      </c>
      <c r="D17" s="8">
        <v>2</v>
      </c>
      <c r="E17" s="8">
        <v>2</v>
      </c>
      <c r="F17" s="2">
        <v>1</v>
      </c>
      <c r="G17" s="2">
        <v>0</v>
      </c>
      <c r="H17" s="2">
        <v>2</v>
      </c>
      <c r="I17" s="1">
        <f aca="true" t="shared" si="4" ref="I17:I22">SUM(C17:H17)</f>
        <v>8</v>
      </c>
      <c r="J17" s="4">
        <f aca="true" t="shared" si="5" ref="J17:J22">I17/17</f>
        <v>0.47058823529411764</v>
      </c>
    </row>
    <row r="18" spans="1:10" ht="12.75">
      <c r="A18">
        <f>A17+1</f>
        <v>2</v>
      </c>
      <c r="B18" s="1" t="s">
        <v>7</v>
      </c>
      <c r="C18" s="8">
        <v>1</v>
      </c>
      <c r="D18" s="8">
        <v>2</v>
      </c>
      <c r="E18" s="8">
        <v>1</v>
      </c>
      <c r="F18" s="2">
        <v>1</v>
      </c>
      <c r="G18" s="2">
        <v>3</v>
      </c>
      <c r="H18" s="2">
        <v>4</v>
      </c>
      <c r="I18" s="1">
        <f t="shared" si="4"/>
        <v>12</v>
      </c>
      <c r="J18" s="4">
        <f t="shared" si="5"/>
        <v>0.7058823529411765</v>
      </c>
    </row>
    <row r="19" spans="1:10" ht="12.75">
      <c r="A19">
        <f>A18+1</f>
        <v>3</v>
      </c>
      <c r="B19" s="1" t="s">
        <v>6</v>
      </c>
      <c r="C19" s="8">
        <v>1</v>
      </c>
      <c r="D19" s="8">
        <v>2</v>
      </c>
      <c r="E19" s="8">
        <v>1</v>
      </c>
      <c r="F19" s="2">
        <v>0</v>
      </c>
      <c r="G19" s="2">
        <v>2</v>
      </c>
      <c r="H19" s="2">
        <v>3</v>
      </c>
      <c r="I19" s="1">
        <f t="shared" si="4"/>
        <v>9</v>
      </c>
      <c r="J19" s="4">
        <f t="shared" si="5"/>
        <v>0.5294117647058824</v>
      </c>
    </row>
    <row r="20" spans="1:10" ht="12.75">
      <c r="A20">
        <f>A19+1</f>
        <v>4</v>
      </c>
      <c r="B20" s="1" t="s">
        <v>2</v>
      </c>
      <c r="C20" s="8">
        <v>1</v>
      </c>
      <c r="D20" s="8">
        <v>2</v>
      </c>
      <c r="E20" s="8">
        <v>1</v>
      </c>
      <c r="F20" s="2">
        <v>0</v>
      </c>
      <c r="G20" s="2">
        <v>0</v>
      </c>
      <c r="H20" s="2">
        <v>2</v>
      </c>
      <c r="I20" s="1">
        <f t="shared" si="4"/>
        <v>6</v>
      </c>
      <c r="J20" s="4">
        <f t="shared" si="5"/>
        <v>0.35294117647058826</v>
      </c>
    </row>
    <row r="21" spans="1:10" ht="12.75">
      <c r="A21">
        <f>A20+1</f>
        <v>5</v>
      </c>
      <c r="B21" s="1" t="s">
        <v>10</v>
      </c>
      <c r="C21" s="8">
        <v>1</v>
      </c>
      <c r="D21" s="8">
        <v>2</v>
      </c>
      <c r="E21" s="8">
        <v>0</v>
      </c>
      <c r="F21" s="2">
        <v>0</v>
      </c>
      <c r="G21" s="2">
        <v>0</v>
      </c>
      <c r="H21" s="2">
        <v>0</v>
      </c>
      <c r="I21" s="1">
        <f t="shared" si="4"/>
        <v>3</v>
      </c>
      <c r="J21" s="4">
        <f t="shared" si="5"/>
        <v>0.17647058823529413</v>
      </c>
    </row>
    <row r="22" spans="1:10" ht="12.75">
      <c r="A22">
        <f>A21+1</f>
        <v>6</v>
      </c>
      <c r="B22" s="1" t="s">
        <v>8</v>
      </c>
      <c r="C22" s="8">
        <v>1</v>
      </c>
      <c r="D22" s="8">
        <v>2</v>
      </c>
      <c r="E22" s="8">
        <v>1</v>
      </c>
      <c r="F22" s="2">
        <v>1</v>
      </c>
      <c r="G22" s="2">
        <v>2</v>
      </c>
      <c r="H22" s="2">
        <v>2</v>
      </c>
      <c r="I22" s="1">
        <f t="shared" si="4"/>
        <v>9</v>
      </c>
      <c r="J22" s="4">
        <f t="shared" si="5"/>
        <v>0.5294117647058824</v>
      </c>
    </row>
    <row r="23" spans="2:10" ht="12.75">
      <c r="B23" s="1"/>
      <c r="C23" s="8">
        <f aca="true" t="shared" si="6" ref="C23:H23">SUM(C17:C22)</f>
        <v>6</v>
      </c>
      <c r="D23" s="8">
        <f t="shared" si="6"/>
        <v>12</v>
      </c>
      <c r="E23" s="8">
        <f t="shared" si="6"/>
        <v>6</v>
      </c>
      <c r="F23" s="2">
        <f t="shared" si="6"/>
        <v>3</v>
      </c>
      <c r="G23" s="2">
        <f t="shared" si="6"/>
        <v>7</v>
      </c>
      <c r="H23" s="2">
        <f t="shared" si="6"/>
        <v>13</v>
      </c>
      <c r="I23" s="1"/>
      <c r="J23" s="4">
        <f>SUM(J17:J22)/6</f>
        <v>0.46078431372549017</v>
      </c>
    </row>
    <row r="26" spans="2:10" ht="12.75">
      <c r="B26" t="s">
        <v>18</v>
      </c>
      <c r="I26">
        <f>(I5+I6+I7+I8+I9+I10+I11+I12+I17+I18+I19+I20+I21+I22)/14</f>
        <v>8.142857142857142</v>
      </c>
      <c r="J26" s="3">
        <f>(J5+J6+J7+J8+J9+J10+J11+J12+J17+J18+J19+J20+J21+J22)/14</f>
        <v>0.4789915966386554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3"/>
  <sheetViews>
    <sheetView workbookViewId="0" topLeftCell="A1">
      <selection activeCell="O1" sqref="O1:P16384"/>
    </sheetView>
  </sheetViews>
  <sheetFormatPr defaultColWidth="9.00390625" defaultRowHeight="12.75"/>
  <cols>
    <col min="2" max="2" width="5.75390625" style="0" customWidth="1"/>
    <col min="3" max="3" width="7.00390625" style="0" customWidth="1"/>
    <col min="4" max="4" width="5.25390625" style="0" customWidth="1"/>
    <col min="5" max="5" width="6.00390625" style="0" customWidth="1"/>
    <col min="6" max="6" width="5.125" style="0" customWidth="1"/>
    <col min="7" max="7" width="6.375" style="0" customWidth="1"/>
    <col min="8" max="9" width="5.75390625" style="0" customWidth="1"/>
    <col min="10" max="10" width="6.75390625" style="0" customWidth="1"/>
    <col min="11" max="11" width="5.75390625" style="0" customWidth="1"/>
    <col min="12" max="12" width="5.00390625" style="0" customWidth="1"/>
  </cols>
  <sheetData>
    <row r="3" spans="1:17" ht="12.75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9</v>
      </c>
      <c r="B5" s="1">
        <v>1</v>
      </c>
      <c r="C5" s="10">
        <v>1</v>
      </c>
      <c r="D5" s="9">
        <v>0</v>
      </c>
      <c r="E5" s="11">
        <v>1</v>
      </c>
      <c r="F5" s="1">
        <v>1</v>
      </c>
      <c r="G5" s="1">
        <v>1</v>
      </c>
      <c r="H5" s="1">
        <v>1</v>
      </c>
      <c r="I5" s="1">
        <v>1</v>
      </c>
      <c r="J5" s="9">
        <v>1</v>
      </c>
      <c r="K5" s="1">
        <v>1</v>
      </c>
      <c r="L5" s="1">
        <v>1</v>
      </c>
      <c r="M5" s="1">
        <v>1</v>
      </c>
      <c r="N5" s="11">
        <v>0</v>
      </c>
      <c r="O5" s="1"/>
      <c r="P5" s="1"/>
      <c r="Q5" s="1">
        <f aca="true" t="shared" si="0" ref="Q5:Q12">SUM(B5:P5)</f>
        <v>11</v>
      </c>
    </row>
    <row r="6" spans="1:17" ht="12.75">
      <c r="A6" s="1" t="s">
        <v>4</v>
      </c>
      <c r="B6" s="1">
        <v>1</v>
      </c>
      <c r="C6" s="10">
        <v>0</v>
      </c>
      <c r="D6" s="9">
        <v>0</v>
      </c>
      <c r="E6" s="11">
        <v>1</v>
      </c>
      <c r="F6" s="1">
        <v>0</v>
      </c>
      <c r="G6" s="1">
        <v>1</v>
      </c>
      <c r="H6" s="1">
        <v>0</v>
      </c>
      <c r="I6" s="1">
        <v>0</v>
      </c>
      <c r="J6" s="9">
        <v>0</v>
      </c>
      <c r="K6" s="1">
        <v>1</v>
      </c>
      <c r="L6" s="1">
        <v>1</v>
      </c>
      <c r="M6" s="1">
        <v>1</v>
      </c>
      <c r="N6" s="11">
        <v>0</v>
      </c>
      <c r="O6" s="1"/>
      <c r="P6" s="1"/>
      <c r="Q6" s="1">
        <f t="shared" si="0"/>
        <v>6</v>
      </c>
    </row>
    <row r="7" spans="1:17" ht="12.75">
      <c r="A7" s="1" t="s">
        <v>3</v>
      </c>
      <c r="B7" s="1">
        <v>1</v>
      </c>
      <c r="C7" s="10">
        <v>0</v>
      </c>
      <c r="D7" s="9">
        <v>0</v>
      </c>
      <c r="E7" s="11">
        <v>1</v>
      </c>
      <c r="F7" s="1">
        <v>1</v>
      </c>
      <c r="G7" s="1">
        <v>1</v>
      </c>
      <c r="H7" s="1">
        <v>1</v>
      </c>
      <c r="I7" s="1">
        <v>1</v>
      </c>
      <c r="J7" s="9">
        <v>0</v>
      </c>
      <c r="K7" s="1">
        <v>1</v>
      </c>
      <c r="L7" s="1">
        <v>1</v>
      </c>
      <c r="M7" s="1">
        <v>1</v>
      </c>
      <c r="N7" s="11">
        <v>1</v>
      </c>
      <c r="O7" s="1"/>
      <c r="P7" s="1"/>
      <c r="Q7" s="1">
        <f t="shared" si="0"/>
        <v>10</v>
      </c>
    </row>
    <row r="8" spans="1:17" ht="12.75">
      <c r="A8" s="1" t="s">
        <v>13</v>
      </c>
      <c r="B8" s="1">
        <v>1</v>
      </c>
      <c r="C8" s="10">
        <v>1</v>
      </c>
      <c r="D8" s="9">
        <v>0</v>
      </c>
      <c r="E8" s="11">
        <v>0</v>
      </c>
      <c r="F8" s="1">
        <v>1</v>
      </c>
      <c r="G8" s="1">
        <v>1</v>
      </c>
      <c r="H8" s="1">
        <v>1</v>
      </c>
      <c r="I8" s="1">
        <v>1</v>
      </c>
      <c r="J8" s="9">
        <v>0</v>
      </c>
      <c r="K8" s="1">
        <v>0</v>
      </c>
      <c r="L8" s="1">
        <v>1</v>
      </c>
      <c r="M8" s="1">
        <v>1</v>
      </c>
      <c r="N8" s="11">
        <v>1</v>
      </c>
      <c r="O8" s="1"/>
      <c r="P8" s="1"/>
      <c r="Q8" s="1">
        <f t="shared" si="0"/>
        <v>9</v>
      </c>
    </row>
    <row r="9" spans="1:17" ht="12.75">
      <c r="A9" s="1" t="s">
        <v>12</v>
      </c>
      <c r="B9" s="1">
        <v>1</v>
      </c>
      <c r="C9" s="10">
        <v>0</v>
      </c>
      <c r="D9" s="9">
        <v>0</v>
      </c>
      <c r="E9" s="11">
        <v>1</v>
      </c>
      <c r="F9" s="1">
        <v>1</v>
      </c>
      <c r="G9" s="1">
        <v>1</v>
      </c>
      <c r="H9" s="1">
        <v>1</v>
      </c>
      <c r="I9" s="1">
        <v>1</v>
      </c>
      <c r="J9" s="9">
        <v>0</v>
      </c>
      <c r="K9" s="1">
        <v>1</v>
      </c>
      <c r="L9" s="1">
        <v>1</v>
      </c>
      <c r="M9" s="1">
        <v>1</v>
      </c>
      <c r="N9" s="11">
        <v>1</v>
      </c>
      <c r="O9" s="1"/>
      <c r="P9" s="1"/>
      <c r="Q9" s="1">
        <f t="shared" si="0"/>
        <v>10</v>
      </c>
    </row>
    <row r="10" spans="1:17" ht="12.75">
      <c r="A10" s="1" t="s">
        <v>1</v>
      </c>
      <c r="B10" s="1">
        <v>1</v>
      </c>
      <c r="C10" s="10">
        <v>0</v>
      </c>
      <c r="D10" s="9">
        <v>0</v>
      </c>
      <c r="E10" s="11">
        <v>0</v>
      </c>
      <c r="F10" s="1">
        <v>0</v>
      </c>
      <c r="G10" s="1">
        <v>1</v>
      </c>
      <c r="H10" s="1">
        <v>0</v>
      </c>
      <c r="I10" s="1">
        <v>1</v>
      </c>
      <c r="J10" s="9">
        <v>1</v>
      </c>
      <c r="K10" s="1">
        <v>1</v>
      </c>
      <c r="L10" s="1">
        <v>1</v>
      </c>
      <c r="M10" s="1">
        <v>0</v>
      </c>
      <c r="N10" s="11">
        <v>1</v>
      </c>
      <c r="O10" s="1"/>
      <c r="P10" s="1"/>
      <c r="Q10" s="1">
        <f t="shared" si="0"/>
        <v>7</v>
      </c>
    </row>
    <row r="11" spans="1:17" ht="12.75">
      <c r="A11" s="1" t="s">
        <v>11</v>
      </c>
      <c r="B11" s="1">
        <v>1</v>
      </c>
      <c r="C11" s="10">
        <v>1</v>
      </c>
      <c r="D11" s="9">
        <v>0</v>
      </c>
      <c r="E11" s="11">
        <v>0</v>
      </c>
      <c r="F11" s="1">
        <v>1</v>
      </c>
      <c r="G11" s="1">
        <v>1</v>
      </c>
      <c r="H11" s="1">
        <v>1</v>
      </c>
      <c r="I11" s="1">
        <v>1</v>
      </c>
      <c r="J11" s="9">
        <v>0</v>
      </c>
      <c r="K11" s="1">
        <v>1</v>
      </c>
      <c r="L11" s="1">
        <v>0</v>
      </c>
      <c r="M11" s="1">
        <v>0</v>
      </c>
      <c r="N11" s="11">
        <v>0</v>
      </c>
      <c r="O11" s="1"/>
      <c r="P11" s="1"/>
      <c r="Q11" s="1">
        <f t="shared" si="0"/>
        <v>7</v>
      </c>
    </row>
    <row r="12" spans="1:17" ht="12.75">
      <c r="A12" s="1" t="s">
        <v>5</v>
      </c>
      <c r="B12" s="1">
        <v>1</v>
      </c>
      <c r="C12" s="10">
        <v>0</v>
      </c>
      <c r="D12" s="9">
        <v>0</v>
      </c>
      <c r="E12" s="11">
        <v>1</v>
      </c>
      <c r="F12" s="1">
        <v>1</v>
      </c>
      <c r="G12" s="1">
        <v>0</v>
      </c>
      <c r="H12" s="1">
        <v>1</v>
      </c>
      <c r="I12" s="1">
        <v>1</v>
      </c>
      <c r="J12" s="9">
        <v>0</v>
      </c>
      <c r="K12" s="1">
        <v>1</v>
      </c>
      <c r="L12" s="1">
        <v>1</v>
      </c>
      <c r="M12" s="1">
        <v>1</v>
      </c>
      <c r="N12" s="11">
        <v>1</v>
      </c>
      <c r="O12" s="1"/>
      <c r="P12" s="1"/>
      <c r="Q12" s="1">
        <f t="shared" si="0"/>
        <v>9</v>
      </c>
    </row>
    <row r="13" spans="1:17" ht="12.75">
      <c r="A13" s="1"/>
      <c r="B13" s="1">
        <f aca="true" t="shared" si="1" ref="B13:N13">SUM(B4:B12)</f>
        <v>8</v>
      </c>
      <c r="C13" s="10">
        <f t="shared" si="1"/>
        <v>3</v>
      </c>
      <c r="D13" s="9">
        <f t="shared" si="1"/>
        <v>0</v>
      </c>
      <c r="E13" s="11">
        <f t="shared" si="1"/>
        <v>5</v>
      </c>
      <c r="F13" s="1">
        <f t="shared" si="1"/>
        <v>6</v>
      </c>
      <c r="G13" s="1">
        <f t="shared" si="1"/>
        <v>7</v>
      </c>
      <c r="H13" s="1">
        <f t="shared" si="1"/>
        <v>6</v>
      </c>
      <c r="I13" s="1">
        <f t="shared" si="1"/>
        <v>7</v>
      </c>
      <c r="J13" s="9">
        <f t="shared" si="1"/>
        <v>2</v>
      </c>
      <c r="K13" s="1">
        <f t="shared" si="1"/>
        <v>7</v>
      </c>
      <c r="L13" s="1">
        <f t="shared" si="1"/>
        <v>7</v>
      </c>
      <c r="M13" s="1">
        <f t="shared" si="1"/>
        <v>6</v>
      </c>
      <c r="N13" s="11">
        <f t="shared" si="1"/>
        <v>5</v>
      </c>
      <c r="O13" s="1"/>
      <c r="P13" s="1"/>
      <c r="Q13" s="1"/>
    </row>
    <row r="14" spans="1:17" ht="12.75">
      <c r="A14" s="1"/>
      <c r="B14" s="5">
        <f aca="true" t="shared" si="2" ref="B14:N14">B13/8</f>
        <v>1</v>
      </c>
      <c r="C14" s="5">
        <f t="shared" si="2"/>
        <v>0.375</v>
      </c>
      <c r="D14" s="5">
        <f t="shared" si="2"/>
        <v>0</v>
      </c>
      <c r="E14" s="5">
        <f t="shared" si="2"/>
        <v>0.625</v>
      </c>
      <c r="F14" s="5">
        <f t="shared" si="2"/>
        <v>0.75</v>
      </c>
      <c r="G14" s="5">
        <f t="shared" si="2"/>
        <v>0.875</v>
      </c>
      <c r="H14" s="5">
        <f t="shared" si="2"/>
        <v>0.75</v>
      </c>
      <c r="I14" s="5">
        <f t="shared" si="2"/>
        <v>0.875</v>
      </c>
      <c r="J14" s="5">
        <f t="shared" si="2"/>
        <v>0.25</v>
      </c>
      <c r="K14" s="5">
        <f t="shared" si="2"/>
        <v>0.875</v>
      </c>
      <c r="L14" s="5">
        <f t="shared" si="2"/>
        <v>0.875</v>
      </c>
      <c r="M14" s="5">
        <f t="shared" si="2"/>
        <v>0.75</v>
      </c>
      <c r="N14" s="5">
        <f t="shared" si="2"/>
        <v>0.625</v>
      </c>
      <c r="O14" s="5"/>
      <c r="P14" s="5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 t="s">
        <v>0</v>
      </c>
      <c r="B16" s="1">
        <v>1</v>
      </c>
      <c r="C16" s="1">
        <v>1</v>
      </c>
      <c r="D16" s="1">
        <v>1</v>
      </c>
      <c r="E16" s="1">
        <v>1</v>
      </c>
      <c r="F16" s="9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1">
        <v>0</v>
      </c>
      <c r="M16" s="1">
        <v>1</v>
      </c>
      <c r="N16" s="1">
        <v>1</v>
      </c>
      <c r="O16" s="1"/>
      <c r="P16" s="1"/>
      <c r="Q16" s="1">
        <f aca="true" t="shared" si="3" ref="Q16:Q21">SUM(B16:P16)</f>
        <v>11</v>
      </c>
    </row>
    <row r="17" spans="1:17" ht="12.75">
      <c r="A17" s="1" t="s">
        <v>7</v>
      </c>
      <c r="B17" s="1">
        <v>1</v>
      </c>
      <c r="C17" s="1">
        <v>1</v>
      </c>
      <c r="D17" s="1">
        <v>1</v>
      </c>
      <c r="E17" s="1">
        <v>1</v>
      </c>
      <c r="F17" s="9">
        <v>0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1">
        <v>1</v>
      </c>
      <c r="M17" s="1">
        <v>1</v>
      </c>
      <c r="N17" s="1">
        <v>1</v>
      </c>
      <c r="O17" s="1"/>
      <c r="P17" s="1"/>
      <c r="Q17" s="1">
        <f t="shared" si="3"/>
        <v>12</v>
      </c>
    </row>
    <row r="18" spans="1:17" ht="12.75">
      <c r="A18" s="1" t="s">
        <v>6</v>
      </c>
      <c r="B18" s="1">
        <v>1</v>
      </c>
      <c r="C18" s="1">
        <v>1</v>
      </c>
      <c r="D18" s="1">
        <v>1</v>
      </c>
      <c r="E18" s="1">
        <v>1</v>
      </c>
      <c r="F18" s="9">
        <v>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1">
        <v>1</v>
      </c>
      <c r="M18" s="1">
        <v>1</v>
      </c>
      <c r="N18" s="1">
        <v>1</v>
      </c>
      <c r="O18" s="1"/>
      <c r="P18" s="1"/>
      <c r="Q18" s="1">
        <f t="shared" si="3"/>
        <v>12</v>
      </c>
    </row>
    <row r="19" spans="1:17" ht="12.75">
      <c r="A19" s="1" t="s">
        <v>2</v>
      </c>
      <c r="B19" s="1">
        <v>1</v>
      </c>
      <c r="C19" s="1">
        <v>1</v>
      </c>
      <c r="D19" s="1">
        <v>1</v>
      </c>
      <c r="E19" s="1">
        <v>1</v>
      </c>
      <c r="F19" s="9">
        <v>0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1">
        <v>1</v>
      </c>
      <c r="M19" s="1">
        <v>0</v>
      </c>
      <c r="N19" s="1">
        <v>1</v>
      </c>
      <c r="O19" s="1"/>
      <c r="P19" s="1"/>
      <c r="Q19" s="1">
        <f t="shared" si="3"/>
        <v>11</v>
      </c>
    </row>
    <row r="20" spans="1:17" ht="12.75">
      <c r="A20" s="1" t="s">
        <v>10</v>
      </c>
      <c r="B20" s="1">
        <v>1</v>
      </c>
      <c r="C20" s="1">
        <v>1</v>
      </c>
      <c r="D20" s="1">
        <v>1</v>
      </c>
      <c r="E20" s="1">
        <v>1</v>
      </c>
      <c r="F20" s="9">
        <v>0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1">
        <v>0</v>
      </c>
      <c r="M20" s="1">
        <v>1</v>
      </c>
      <c r="N20" s="1">
        <v>1</v>
      </c>
      <c r="O20" s="1"/>
      <c r="P20" s="1"/>
      <c r="Q20" s="1">
        <f t="shared" si="3"/>
        <v>11</v>
      </c>
    </row>
    <row r="21" spans="1:17" ht="12.75">
      <c r="A21" s="1" t="s">
        <v>8</v>
      </c>
      <c r="B21" s="1">
        <v>1</v>
      </c>
      <c r="C21" s="1">
        <v>1</v>
      </c>
      <c r="D21" s="1">
        <v>1</v>
      </c>
      <c r="E21" s="1">
        <v>1</v>
      </c>
      <c r="F21" s="9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1">
        <v>1</v>
      </c>
      <c r="M21" s="1">
        <v>1</v>
      </c>
      <c r="N21" s="1">
        <v>1</v>
      </c>
      <c r="O21" s="1"/>
      <c r="P21" s="1"/>
      <c r="Q21" s="1">
        <f t="shared" si="3"/>
        <v>12</v>
      </c>
    </row>
    <row r="22" spans="1:17" ht="12.75">
      <c r="A22" s="1"/>
      <c r="B22" s="1">
        <f aca="true" t="shared" si="4" ref="B22:N22">SUM(B16:B21)</f>
        <v>6</v>
      </c>
      <c r="C22" s="1">
        <f t="shared" si="4"/>
        <v>6</v>
      </c>
      <c r="D22" s="1">
        <f t="shared" si="4"/>
        <v>6</v>
      </c>
      <c r="E22" s="1">
        <f t="shared" si="4"/>
        <v>6</v>
      </c>
      <c r="F22" s="9">
        <f t="shared" si="4"/>
        <v>0</v>
      </c>
      <c r="G22" s="1">
        <f t="shared" si="4"/>
        <v>6</v>
      </c>
      <c r="H22" s="1">
        <f t="shared" si="4"/>
        <v>6</v>
      </c>
      <c r="I22" s="1">
        <f t="shared" si="4"/>
        <v>6</v>
      </c>
      <c r="J22" s="1">
        <f t="shared" si="4"/>
        <v>6</v>
      </c>
      <c r="K22" s="1">
        <f t="shared" si="4"/>
        <v>6</v>
      </c>
      <c r="L22" s="11">
        <f t="shared" si="4"/>
        <v>4</v>
      </c>
      <c r="M22" s="1">
        <f t="shared" si="4"/>
        <v>5</v>
      </c>
      <c r="N22" s="1">
        <f t="shared" si="4"/>
        <v>6</v>
      </c>
      <c r="O22" s="1"/>
      <c r="P22" s="1"/>
      <c r="Q22" s="1"/>
    </row>
    <row r="23" spans="1:17" ht="12.75">
      <c r="A23" s="1"/>
      <c r="B23" s="5">
        <f aca="true" t="shared" si="5" ref="B23:N23">B22/6</f>
        <v>1</v>
      </c>
      <c r="C23" s="5">
        <f t="shared" si="5"/>
        <v>1</v>
      </c>
      <c r="D23" s="5">
        <f t="shared" si="5"/>
        <v>1</v>
      </c>
      <c r="E23" s="5">
        <f t="shared" si="5"/>
        <v>1</v>
      </c>
      <c r="F23" s="5">
        <f t="shared" si="5"/>
        <v>0</v>
      </c>
      <c r="G23" s="5">
        <f t="shared" si="5"/>
        <v>1</v>
      </c>
      <c r="H23" s="5">
        <f t="shared" si="5"/>
        <v>1</v>
      </c>
      <c r="I23" s="5">
        <f t="shared" si="5"/>
        <v>1</v>
      </c>
      <c r="J23" s="5">
        <f t="shared" si="5"/>
        <v>1</v>
      </c>
      <c r="K23" s="5">
        <f t="shared" si="5"/>
        <v>1</v>
      </c>
      <c r="L23" s="5">
        <f t="shared" si="5"/>
        <v>0.6666666666666666</v>
      </c>
      <c r="M23" s="5">
        <f t="shared" si="5"/>
        <v>0.8333333333333334</v>
      </c>
      <c r="N23" s="5">
        <f t="shared" si="5"/>
        <v>1</v>
      </c>
      <c r="O23" s="5"/>
      <c r="P23" s="5"/>
      <c r="Q23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6"/>
  <sheetViews>
    <sheetView zoomScale="85" zoomScaleNormal="85" workbookViewId="0" topLeftCell="A1">
      <selection activeCell="P94" sqref="P94"/>
    </sheetView>
  </sheetViews>
  <sheetFormatPr defaultColWidth="9.00390625" defaultRowHeight="12.75"/>
  <cols>
    <col min="1" max="1" width="7.00390625" style="0" customWidth="1"/>
    <col min="2" max="2" width="12.625" style="0" customWidth="1"/>
    <col min="3" max="3" width="10.00390625" style="0" customWidth="1"/>
  </cols>
  <sheetData>
    <row r="3" spans="2:10" ht="12.75">
      <c r="B3" s="1"/>
      <c r="C3" s="8">
        <v>1</v>
      </c>
      <c r="D3" s="8">
        <v>2</v>
      </c>
      <c r="E3" s="8">
        <v>3</v>
      </c>
      <c r="F3" s="2">
        <v>4</v>
      </c>
      <c r="G3" s="2">
        <v>5</v>
      </c>
      <c r="H3" s="2">
        <v>6</v>
      </c>
      <c r="I3" s="1"/>
      <c r="J3" s="1"/>
    </row>
    <row r="4" spans="2:10" ht="12.75">
      <c r="B4" s="1"/>
      <c r="C4" s="8"/>
      <c r="D4" s="8"/>
      <c r="E4" s="8"/>
      <c r="F4" s="2"/>
      <c r="G4" s="2"/>
      <c r="H4" s="2"/>
      <c r="I4" s="1"/>
      <c r="J4" s="1"/>
    </row>
    <row r="5" spans="1:10" ht="12.75">
      <c r="A5">
        <v>1</v>
      </c>
      <c r="B5" s="1" t="s">
        <v>9</v>
      </c>
      <c r="C5" s="8"/>
      <c r="D5" s="8"/>
      <c r="E5" s="8">
        <v>2</v>
      </c>
      <c r="F5" s="2">
        <v>3</v>
      </c>
      <c r="G5" s="2">
        <v>2</v>
      </c>
      <c r="H5" s="2">
        <v>3</v>
      </c>
      <c r="I5" s="1">
        <f aca="true" t="shared" si="0" ref="I5:I12">SUM(C5:H5)</f>
        <v>10</v>
      </c>
      <c r="J5" s="15">
        <f>I5/12</f>
        <v>0.8333333333333334</v>
      </c>
    </row>
    <row r="6" spans="1:10" ht="12.75">
      <c r="A6">
        <f aca="true" t="shared" si="1" ref="A6:A12">A5+1</f>
        <v>2</v>
      </c>
      <c r="B6" s="1" t="s">
        <v>4</v>
      </c>
      <c r="C6" s="8"/>
      <c r="D6" s="8"/>
      <c r="E6" s="8">
        <v>0</v>
      </c>
      <c r="F6" s="2">
        <v>1</v>
      </c>
      <c r="G6" s="2">
        <v>0</v>
      </c>
      <c r="H6" s="2">
        <v>3</v>
      </c>
      <c r="I6" s="1">
        <f t="shared" si="0"/>
        <v>4</v>
      </c>
      <c r="J6" s="5">
        <f aca="true" t="shared" si="2" ref="J6:J12">I6/12</f>
        <v>0.3333333333333333</v>
      </c>
    </row>
    <row r="7" spans="1:10" ht="12.75">
      <c r="A7">
        <f t="shared" si="1"/>
        <v>3</v>
      </c>
      <c r="B7" s="1" t="s">
        <v>3</v>
      </c>
      <c r="C7" s="8"/>
      <c r="D7" s="8"/>
      <c r="E7" s="8">
        <v>2</v>
      </c>
      <c r="F7" s="2">
        <v>2</v>
      </c>
      <c r="G7" s="2">
        <v>3</v>
      </c>
      <c r="H7" s="2">
        <v>4</v>
      </c>
      <c r="I7" s="1">
        <f t="shared" si="0"/>
        <v>11</v>
      </c>
      <c r="J7" s="15">
        <f t="shared" si="2"/>
        <v>0.9166666666666666</v>
      </c>
    </row>
    <row r="8" spans="1:10" ht="12.75">
      <c r="A8">
        <f t="shared" si="1"/>
        <v>4</v>
      </c>
      <c r="B8" s="1" t="s">
        <v>13</v>
      </c>
      <c r="C8" s="8"/>
      <c r="D8" s="8"/>
      <c r="E8" s="8">
        <v>1</v>
      </c>
      <c r="F8" s="2">
        <v>1</v>
      </c>
      <c r="G8" s="2">
        <v>1</v>
      </c>
      <c r="H8" s="2">
        <v>1</v>
      </c>
      <c r="I8" s="1">
        <f t="shared" si="0"/>
        <v>4</v>
      </c>
      <c r="J8" s="5">
        <f t="shared" si="2"/>
        <v>0.3333333333333333</v>
      </c>
    </row>
    <row r="9" spans="1:10" ht="12.75">
      <c r="A9">
        <f t="shared" si="1"/>
        <v>5</v>
      </c>
      <c r="B9" s="1" t="s">
        <v>12</v>
      </c>
      <c r="C9" s="8"/>
      <c r="D9" s="8"/>
      <c r="E9" s="8">
        <v>0</v>
      </c>
      <c r="F9" s="2">
        <v>2</v>
      </c>
      <c r="G9" s="2">
        <v>0</v>
      </c>
      <c r="H9" s="2">
        <v>0</v>
      </c>
      <c r="I9" s="1">
        <f t="shared" si="0"/>
        <v>2</v>
      </c>
      <c r="J9" s="5">
        <f t="shared" si="2"/>
        <v>0.16666666666666666</v>
      </c>
    </row>
    <row r="10" spans="1:10" ht="12.75">
      <c r="A10">
        <f t="shared" si="1"/>
        <v>6</v>
      </c>
      <c r="B10" s="1" t="s">
        <v>1</v>
      </c>
      <c r="C10" s="8"/>
      <c r="D10" s="8"/>
      <c r="E10" s="8">
        <v>1</v>
      </c>
      <c r="F10" s="2">
        <v>1</v>
      </c>
      <c r="G10" s="2">
        <v>0</v>
      </c>
      <c r="H10" s="2">
        <v>2</v>
      </c>
      <c r="I10" s="1">
        <f t="shared" si="0"/>
        <v>4</v>
      </c>
      <c r="J10" s="5">
        <f t="shared" si="2"/>
        <v>0.3333333333333333</v>
      </c>
    </row>
    <row r="11" spans="1:10" ht="12.75">
      <c r="A11">
        <f t="shared" si="1"/>
        <v>7</v>
      </c>
      <c r="B11" s="1" t="s">
        <v>11</v>
      </c>
      <c r="C11" s="8"/>
      <c r="D11" s="8"/>
      <c r="E11" s="8">
        <v>1</v>
      </c>
      <c r="F11" s="2">
        <v>1</v>
      </c>
      <c r="G11" s="2">
        <v>1</v>
      </c>
      <c r="H11" s="2">
        <v>3</v>
      </c>
      <c r="I11" s="1">
        <f t="shared" si="0"/>
        <v>6</v>
      </c>
      <c r="J11" s="5">
        <f t="shared" si="2"/>
        <v>0.5</v>
      </c>
    </row>
    <row r="12" spans="1:10" ht="12.75">
      <c r="A12">
        <f t="shared" si="1"/>
        <v>8</v>
      </c>
      <c r="B12" s="1" t="s">
        <v>5</v>
      </c>
      <c r="C12" s="8"/>
      <c r="D12" s="8"/>
      <c r="E12" s="8">
        <v>1</v>
      </c>
      <c r="F12" s="2">
        <v>2</v>
      </c>
      <c r="G12" s="2">
        <v>3</v>
      </c>
      <c r="H12" s="2">
        <v>4</v>
      </c>
      <c r="I12" s="1">
        <f t="shared" si="0"/>
        <v>10</v>
      </c>
      <c r="J12" s="15">
        <f t="shared" si="2"/>
        <v>0.8333333333333334</v>
      </c>
    </row>
    <row r="13" spans="2:10" ht="12.75">
      <c r="B13" s="1"/>
      <c r="C13" s="8"/>
      <c r="D13" s="8"/>
      <c r="E13" s="8">
        <f>SUM(E5:E12)</f>
        <v>8</v>
      </c>
      <c r="F13" s="2">
        <f>SUM(F5:F12)</f>
        <v>13</v>
      </c>
      <c r="G13" s="2">
        <f>SUM(G5:G12)</f>
        <v>10</v>
      </c>
      <c r="H13" s="2">
        <f>SUM(H5:H12)</f>
        <v>20</v>
      </c>
      <c r="I13" s="1"/>
      <c r="J13" s="5">
        <f>SUM(J5:J12)/8</f>
        <v>0.53125</v>
      </c>
    </row>
    <row r="14" spans="2:10" ht="12.75">
      <c r="B14" s="1"/>
      <c r="C14" s="8"/>
      <c r="D14" s="8"/>
      <c r="E14" s="8"/>
      <c r="F14" s="2"/>
      <c r="G14" s="2"/>
      <c r="H14" s="2"/>
      <c r="I14" s="1"/>
      <c r="J14" s="1"/>
    </row>
    <row r="15" spans="2:10" ht="12.75">
      <c r="B15" s="1"/>
      <c r="C15" s="8"/>
      <c r="D15" s="8"/>
      <c r="E15" s="8"/>
      <c r="F15" s="2"/>
      <c r="G15" s="2"/>
      <c r="H15" s="2"/>
      <c r="I15" s="1"/>
      <c r="J15" s="1"/>
    </row>
    <row r="16" spans="2:10" ht="12.75">
      <c r="B16" s="1"/>
      <c r="C16" s="8"/>
      <c r="D16" s="8"/>
      <c r="E16" s="8"/>
      <c r="F16" s="2"/>
      <c r="G16" s="2"/>
      <c r="H16" s="2"/>
      <c r="I16" s="1"/>
      <c r="J16" s="1"/>
    </row>
    <row r="17" spans="1:10" ht="12.75">
      <c r="A17">
        <v>1</v>
      </c>
      <c r="B17" s="1" t="s">
        <v>0</v>
      </c>
      <c r="C17" s="8"/>
      <c r="D17" s="8"/>
      <c r="E17" s="8">
        <v>2</v>
      </c>
      <c r="F17" s="2">
        <v>1</v>
      </c>
      <c r="G17" s="2">
        <v>0</v>
      </c>
      <c r="H17" s="2">
        <v>2</v>
      </c>
      <c r="I17" s="1">
        <f aca="true" t="shared" si="3" ref="I17:I22">SUM(C17:H17)</f>
        <v>5</v>
      </c>
      <c r="J17" s="5">
        <f aca="true" t="shared" si="4" ref="J17:J22">I17/12</f>
        <v>0.4166666666666667</v>
      </c>
    </row>
    <row r="18" spans="1:10" ht="12.75">
      <c r="A18">
        <f>A17+1</f>
        <v>2</v>
      </c>
      <c r="B18" s="1" t="s">
        <v>7</v>
      </c>
      <c r="C18" s="8"/>
      <c r="D18" s="8"/>
      <c r="E18" s="8">
        <v>1</v>
      </c>
      <c r="F18" s="2">
        <v>1</v>
      </c>
      <c r="G18" s="2">
        <v>3</v>
      </c>
      <c r="H18" s="2">
        <v>4</v>
      </c>
      <c r="I18" s="1">
        <f t="shared" si="3"/>
        <v>9</v>
      </c>
      <c r="J18" s="15">
        <f t="shared" si="4"/>
        <v>0.75</v>
      </c>
    </row>
    <row r="19" spans="1:10" ht="12.75">
      <c r="A19">
        <f>A18+1</f>
        <v>3</v>
      </c>
      <c r="B19" s="1" t="s">
        <v>6</v>
      </c>
      <c r="C19" s="8"/>
      <c r="D19" s="8"/>
      <c r="E19" s="8">
        <v>1</v>
      </c>
      <c r="F19" s="2">
        <v>0</v>
      </c>
      <c r="G19" s="2">
        <v>2</v>
      </c>
      <c r="H19" s="2">
        <v>3</v>
      </c>
      <c r="I19" s="1">
        <f t="shared" si="3"/>
        <v>6</v>
      </c>
      <c r="J19" s="5">
        <f t="shared" si="4"/>
        <v>0.5</v>
      </c>
    </row>
    <row r="20" spans="1:10" ht="12.75">
      <c r="A20">
        <f>A19+1</f>
        <v>4</v>
      </c>
      <c r="B20" s="1" t="s">
        <v>2</v>
      </c>
      <c r="C20" s="8"/>
      <c r="D20" s="8"/>
      <c r="E20" s="8">
        <v>1</v>
      </c>
      <c r="F20" s="2">
        <v>0</v>
      </c>
      <c r="G20" s="2">
        <v>0</v>
      </c>
      <c r="H20" s="2">
        <v>2</v>
      </c>
      <c r="I20" s="1">
        <f t="shared" si="3"/>
        <v>3</v>
      </c>
      <c r="J20" s="5">
        <f t="shared" si="4"/>
        <v>0.25</v>
      </c>
    </row>
    <row r="21" spans="1:10" ht="12.75">
      <c r="A21">
        <f>A20+1</f>
        <v>5</v>
      </c>
      <c r="B21" s="1" t="s">
        <v>10</v>
      </c>
      <c r="C21" s="8"/>
      <c r="D21" s="8"/>
      <c r="E21" s="8">
        <v>0</v>
      </c>
      <c r="F21" s="2">
        <v>0</v>
      </c>
      <c r="G21" s="2">
        <v>0</v>
      </c>
      <c r="H21" s="2">
        <v>0</v>
      </c>
      <c r="I21" s="1">
        <f t="shared" si="3"/>
        <v>0</v>
      </c>
      <c r="J21" s="5">
        <f t="shared" si="4"/>
        <v>0</v>
      </c>
    </row>
    <row r="22" spans="1:10" ht="12.75">
      <c r="A22">
        <f>A21+1</f>
        <v>6</v>
      </c>
      <c r="B22" s="1" t="s">
        <v>8</v>
      </c>
      <c r="C22" s="8"/>
      <c r="D22" s="8"/>
      <c r="E22" s="8">
        <v>1</v>
      </c>
      <c r="F22" s="2">
        <v>1</v>
      </c>
      <c r="G22" s="2">
        <v>2</v>
      </c>
      <c r="H22" s="2">
        <v>2</v>
      </c>
      <c r="I22" s="1">
        <f t="shared" si="3"/>
        <v>6</v>
      </c>
      <c r="J22" s="5">
        <f t="shared" si="4"/>
        <v>0.5</v>
      </c>
    </row>
    <row r="23" spans="2:10" ht="12.75">
      <c r="B23" s="1"/>
      <c r="C23" s="8"/>
      <c r="D23" s="8"/>
      <c r="E23" s="8">
        <f>SUM(E17:E22)</f>
        <v>6</v>
      </c>
      <c r="F23" s="2">
        <f>SUM(F17:F22)</f>
        <v>3</v>
      </c>
      <c r="G23" s="2">
        <f>SUM(G17:G22)</f>
        <v>7</v>
      </c>
      <c r="H23" s="2">
        <f>SUM(H17:H22)</f>
        <v>13</v>
      </c>
      <c r="I23" s="1"/>
      <c r="J23" s="5">
        <f>SUM(J17:J22)/6</f>
        <v>0.40277777777777785</v>
      </c>
    </row>
    <row r="26" spans="2:10" ht="12.75">
      <c r="B26" t="s">
        <v>18</v>
      </c>
      <c r="I26">
        <f>(I5+I6+I7+I8+I9+I10+I11+I12+I17+I18+I19+I20+I21+I22)/14</f>
        <v>5.714285714285714</v>
      </c>
      <c r="J26" s="6">
        <f>(J5+J6+J7+J8+J9+J10+J11+J12+J17+J18+J19+J20+J21+J22)/14</f>
        <v>0.4761904761904762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Наумов</cp:lastModifiedBy>
  <cp:lastPrinted>2011-10-10T09:40:25Z</cp:lastPrinted>
  <dcterms:created xsi:type="dcterms:W3CDTF">2011-10-04T17:02:35Z</dcterms:created>
  <dcterms:modified xsi:type="dcterms:W3CDTF">2011-10-10T09:41:17Z</dcterms:modified>
  <cp:category/>
  <cp:version/>
  <cp:contentType/>
  <cp:contentStatus/>
</cp:coreProperties>
</file>